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20" windowHeight="12075" activeTab="0"/>
  </bookViews>
  <sheets>
    <sheet name="Cl Jeunes Phase 2" sheetId="1" r:id="rId1"/>
  </sheets>
  <externalReferences>
    <externalReference r:id="rId4"/>
  </externalReferences>
  <definedNames>
    <definedName name="_xlnm.Print_Area" localSheetId="0">'Cl Jeunes Phase 2'!$A$1:$AE$32</definedName>
  </definedNames>
  <calcPr fullCalcOnLoad="1"/>
</workbook>
</file>

<file path=xl/sharedStrings.xml><?xml version="1.0" encoding="utf-8"?>
<sst xmlns="http://schemas.openxmlformats.org/spreadsheetml/2006/main" count="62" uniqueCount="36">
  <si>
    <t>F.C.L.   SAISON 2004/2005</t>
  </si>
  <si>
    <t>CLASSEMENT EQUIPES JEUNES</t>
  </si>
  <si>
    <t>15 Ans    Promotion Groupe C - 2ème Phase - Niveau A</t>
  </si>
  <si>
    <t>13 Ans    Excellence Groupe C</t>
  </si>
  <si>
    <t>Benjamins Honneur Groupe G - 2ème Phase - Niveau B</t>
  </si>
  <si>
    <t>EQUIPES</t>
  </si>
  <si>
    <t>POINTS</t>
  </si>
  <si>
    <t>J</t>
  </si>
  <si>
    <t>G</t>
  </si>
  <si>
    <t>N</t>
  </si>
  <si>
    <t>P</t>
  </si>
  <si>
    <t>BUTS</t>
  </si>
  <si>
    <t>C</t>
  </si>
  <si>
    <t>#</t>
  </si>
  <si>
    <t>LONGEVILLE</t>
  </si>
  <si>
    <t>ST-AVOLD 2</t>
  </si>
  <si>
    <t>ARS LAQUENEXY</t>
  </si>
  <si>
    <t>CREUTZWALD 2</t>
  </si>
  <si>
    <t>FOLSCHVILLER</t>
  </si>
  <si>
    <t>BOULAY</t>
  </si>
  <si>
    <t>MACHEREN</t>
  </si>
  <si>
    <t>METZ ESAP</t>
  </si>
  <si>
    <t>COUME</t>
  </si>
  <si>
    <t>MORHANGE</t>
  </si>
  <si>
    <t>HOMBOURG-HAUT</t>
  </si>
  <si>
    <t>TETING SUR NIED</t>
  </si>
  <si>
    <t>APM METZ 2</t>
  </si>
  <si>
    <t>L'HOPITAL</t>
  </si>
  <si>
    <t>VILLING</t>
  </si>
  <si>
    <t>BOUZONVILLE</t>
  </si>
  <si>
    <t>REMILLY</t>
  </si>
  <si>
    <t>SCHOENECK</t>
  </si>
  <si>
    <t>DELME SOLGNE</t>
  </si>
  <si>
    <t>CARLING</t>
  </si>
  <si>
    <t>FORBACH 3</t>
  </si>
  <si>
    <t>MONTIGNY 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</si>
</sst>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MS Sans Serif"/>
      <family val="0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36"/>
      <name val="Bookman Old Style"/>
      <family val="1"/>
    </font>
    <font>
      <sz val="18"/>
      <name val="Bookman Old Style"/>
      <family val="1"/>
    </font>
    <font>
      <b/>
      <sz val="16"/>
      <name val="Bookman Old Style"/>
      <family val="1"/>
    </font>
    <font>
      <b/>
      <sz val="18"/>
      <name val="Bookman Old Style"/>
      <family val="1"/>
    </font>
    <font>
      <b/>
      <sz val="14"/>
      <name val="Bookman Old Style"/>
      <family val="0"/>
    </font>
    <font>
      <b/>
      <sz val="14"/>
      <name val="Helv"/>
      <family val="0"/>
    </font>
    <font>
      <sz val="14"/>
      <name val="MS Sans Serif"/>
      <family val="0"/>
    </font>
    <font>
      <b/>
      <sz val="14"/>
      <color indexed="16"/>
      <name val="Helv"/>
      <family val="0"/>
    </font>
    <font>
      <b/>
      <sz val="12"/>
      <name val="Bookman Old Style"/>
      <family val="1"/>
    </font>
    <font>
      <sz val="14"/>
      <name val="Bookman Old Style"/>
      <family val="0"/>
    </font>
    <font>
      <b/>
      <sz val="14"/>
      <color indexed="10"/>
      <name val="Bookman Old Style"/>
      <family val="1"/>
    </font>
    <font>
      <sz val="10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9"/>
        <bgColor indexed="42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0" fillId="27" borderId="3" applyNumberFormat="0" applyFont="0" applyAlignment="0" applyProtection="0"/>
    <xf numFmtId="0" fontId="35" fillId="28" borderId="1" applyNumberFormat="0" applyAlignment="0" applyProtection="0"/>
    <xf numFmtId="44" fontId="29" fillId="0" borderId="0" applyFont="0" applyFill="0" applyBorder="0" applyAlignment="0" applyProtection="0"/>
    <xf numFmtId="0" fontId="36" fillId="29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7" fillId="30" borderId="0" applyNumberFormat="0" applyBorder="0" applyAlignment="0" applyProtection="0"/>
    <xf numFmtId="9" fontId="3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9" fillId="0" borderId="0" xfId="0" applyFont="1" applyBorder="1" applyAlignment="1">
      <alignment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8" xfId="0" applyFont="1" applyBorder="1" applyAlignment="1">
      <alignment horizontal="centerContinuous"/>
    </xf>
    <xf numFmtId="0" fontId="25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Continuous"/>
    </xf>
    <xf numFmtId="0" fontId="25" fillId="0" borderId="0" xfId="0" applyFont="1" applyBorder="1" applyAlignment="1">
      <alignment horizontal="center"/>
    </xf>
    <xf numFmtId="0" fontId="26" fillId="34" borderId="22" xfId="0" applyFont="1" applyFill="1" applyBorder="1" applyAlignment="1" applyProtection="1">
      <alignment horizontal="left" vertical="center"/>
      <protection/>
    </xf>
    <xf numFmtId="0" fontId="22" fillId="34" borderId="23" xfId="0" applyFont="1" applyFill="1" applyBorder="1" applyAlignment="1" applyProtection="1">
      <alignment horizontal="center" vertical="center"/>
      <protection/>
    </xf>
    <xf numFmtId="0" fontId="27" fillId="34" borderId="24" xfId="0" applyFont="1" applyFill="1" applyBorder="1" applyAlignment="1" applyProtection="1">
      <alignment horizontal="center" vertical="center"/>
      <protection/>
    </xf>
    <xf numFmtId="0" fontId="27" fillId="34" borderId="24" xfId="0" applyNumberFormat="1" applyFont="1" applyFill="1" applyBorder="1" applyAlignment="1" applyProtection="1">
      <alignment horizontal="center" vertical="center"/>
      <protection/>
    </xf>
    <xf numFmtId="0" fontId="27" fillId="34" borderId="25" xfId="0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6" fillId="0" borderId="26" xfId="0" applyFont="1" applyFill="1" applyBorder="1" applyAlignment="1" applyProtection="1">
      <alignment horizontal="left" vertical="center"/>
      <protection/>
    </xf>
    <xf numFmtId="0" fontId="22" fillId="0" borderId="23" xfId="0" applyFont="1" applyFill="1" applyBorder="1" applyAlignment="1" applyProtection="1">
      <alignment horizontal="center" vertical="center"/>
      <protection/>
    </xf>
    <xf numFmtId="0" fontId="27" fillId="0" borderId="24" xfId="0" applyFont="1" applyFill="1" applyBorder="1" applyAlignment="1" applyProtection="1">
      <alignment horizontal="center" vertical="center"/>
      <protection/>
    </xf>
    <xf numFmtId="0" fontId="27" fillId="35" borderId="24" xfId="0" applyFont="1" applyFill="1" applyBorder="1" applyAlignment="1" applyProtection="1">
      <alignment horizontal="center" vertical="center"/>
      <protection/>
    </xf>
    <xf numFmtId="0" fontId="27" fillId="0" borderId="25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Continuous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7" fillId="36" borderId="0" xfId="0" applyFont="1" applyFill="1" applyBorder="1" applyAlignment="1" applyProtection="1">
      <alignment horizontal="center" vertical="center"/>
      <protection/>
    </xf>
    <xf numFmtId="0" fontId="26" fillId="0" borderId="27" xfId="0" applyFont="1" applyFill="1" applyBorder="1" applyAlignment="1" applyProtection="1">
      <alignment horizontal="left" vertical="center"/>
      <protection/>
    </xf>
    <xf numFmtId="0" fontId="26" fillId="37" borderId="22" xfId="0" applyFont="1" applyFill="1" applyBorder="1" applyAlignment="1" applyProtection="1">
      <alignment horizontal="left" vertical="center"/>
      <protection/>
    </xf>
    <xf numFmtId="0" fontId="22" fillId="36" borderId="23" xfId="0" applyFont="1" applyFill="1" applyBorder="1" applyAlignment="1" applyProtection="1">
      <alignment horizontal="center" vertical="center"/>
      <protection/>
    </xf>
    <xf numFmtId="0" fontId="27" fillId="36" borderId="25" xfId="0" applyFont="1" applyFill="1" applyBorder="1" applyAlignment="1" applyProtection="1">
      <alignment horizontal="center" vertical="center"/>
      <protection/>
    </xf>
    <xf numFmtId="0" fontId="26" fillId="36" borderId="26" xfId="0" applyFont="1" applyFill="1" applyBorder="1" applyAlignment="1" applyProtection="1">
      <alignment horizontal="left" vertical="center"/>
      <protection/>
    </xf>
    <xf numFmtId="0" fontId="22" fillId="35" borderId="23" xfId="0" applyFont="1" applyFill="1" applyBorder="1" applyAlignment="1" applyProtection="1">
      <alignment horizontal="center" vertical="center"/>
      <protection locked="0"/>
    </xf>
    <xf numFmtId="0" fontId="27" fillId="36" borderId="24" xfId="0" applyFont="1" applyFill="1" applyBorder="1" applyAlignment="1" applyProtection="1">
      <alignment horizontal="center" vertical="center"/>
      <protection/>
    </xf>
    <xf numFmtId="0" fontId="26" fillId="36" borderId="0" xfId="0" applyFont="1" applyFill="1" applyBorder="1" applyAlignment="1" applyProtection="1">
      <alignment horizontal="center" vertical="center"/>
      <protection/>
    </xf>
    <xf numFmtId="0" fontId="22" fillId="37" borderId="0" xfId="0" applyFont="1" applyFill="1" applyBorder="1" applyAlignment="1" applyProtection="1">
      <alignment horizontal="center" vertical="center"/>
      <protection/>
    </xf>
    <xf numFmtId="0" fontId="27" fillId="37" borderId="0" xfId="0" applyFont="1" applyFill="1" applyBorder="1" applyAlignment="1" applyProtection="1">
      <alignment horizontal="center" vertical="center"/>
      <protection/>
    </xf>
    <xf numFmtId="0" fontId="26" fillId="0" borderId="26" xfId="0" applyFont="1" applyBorder="1" applyAlignment="1" applyProtection="1">
      <alignment horizontal="left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7" fillId="0" borderId="24" xfId="0" applyFont="1" applyBorder="1" applyAlignment="1" applyProtection="1">
      <alignment horizontal="center" vertical="center"/>
      <protection/>
    </xf>
    <xf numFmtId="0" fontId="27" fillId="0" borderId="24" xfId="0" applyNumberFormat="1" applyFont="1" applyBorder="1" applyAlignment="1" applyProtection="1">
      <alignment horizontal="center" vertical="center"/>
      <protection/>
    </xf>
    <xf numFmtId="0" fontId="27" fillId="0" borderId="25" xfId="0" applyFont="1" applyBorder="1" applyAlignment="1" applyProtection="1">
      <alignment horizontal="center" vertical="center"/>
      <protection/>
    </xf>
    <xf numFmtId="0" fontId="27" fillId="38" borderId="24" xfId="0" applyFont="1" applyFill="1" applyBorder="1" applyAlignment="1" applyProtection="1">
      <alignment horizontal="center" vertical="center"/>
      <protection/>
    </xf>
    <xf numFmtId="0" fontId="26" fillId="36" borderId="28" xfId="0" applyFont="1" applyFill="1" applyBorder="1" applyAlignment="1" applyProtection="1">
      <alignment horizontal="left" vertical="center"/>
      <protection/>
    </xf>
    <xf numFmtId="0" fontId="22" fillId="35" borderId="29" xfId="0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left" vertical="center"/>
      <protection/>
    </xf>
    <xf numFmtId="0" fontId="26" fillId="36" borderId="22" xfId="0" applyFont="1" applyFill="1" applyBorder="1" applyAlignment="1" applyProtection="1">
      <alignment horizontal="left" vertical="center"/>
      <protection/>
    </xf>
    <xf numFmtId="0" fontId="22" fillId="36" borderId="29" xfId="0" applyFont="1" applyFill="1" applyBorder="1" applyAlignment="1" applyProtection="1">
      <alignment horizontal="center" vertical="center"/>
      <protection/>
    </xf>
    <xf numFmtId="0" fontId="22" fillId="0" borderId="29" xfId="0" applyFont="1" applyFill="1" applyBorder="1" applyAlignment="1" applyProtection="1">
      <alignment horizontal="center" vertical="center"/>
      <protection locked="0"/>
    </xf>
    <xf numFmtId="0" fontId="22" fillId="37" borderId="23" xfId="0" applyFont="1" applyFill="1" applyBorder="1" applyAlignment="1" applyProtection="1">
      <alignment horizontal="center" vertical="center"/>
      <protection/>
    </xf>
    <xf numFmtId="0" fontId="27" fillId="37" borderId="25" xfId="0" applyFont="1" applyFill="1" applyBorder="1" applyAlignment="1" applyProtection="1">
      <alignment horizontal="center" vertical="center"/>
      <protection/>
    </xf>
    <xf numFmtId="0" fontId="22" fillId="38" borderId="29" xfId="0" applyFont="1" applyFill="1" applyBorder="1" applyAlignment="1" applyProtection="1">
      <alignment horizontal="center" vertical="center"/>
      <protection locked="0"/>
    </xf>
    <xf numFmtId="0" fontId="26" fillId="37" borderId="0" xfId="0" applyFont="1" applyFill="1" applyBorder="1" applyAlignment="1" applyProtection="1">
      <alignment horizontal="center" vertical="center"/>
      <protection/>
    </xf>
    <xf numFmtId="0" fontId="27" fillId="0" borderId="24" xfId="0" applyNumberFormat="1" applyFont="1" applyFill="1" applyBorder="1" applyAlignment="1" applyProtection="1">
      <alignment horizontal="center" vertical="center"/>
      <protection/>
    </xf>
    <xf numFmtId="0" fontId="22" fillId="0" borderId="23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6" fillId="0" borderId="22" xfId="0" applyFont="1" applyBorder="1" applyAlignment="1" applyProtection="1">
      <alignment horizontal="left" vertical="center"/>
      <protection/>
    </xf>
    <xf numFmtId="0" fontId="22" fillId="0" borderId="30" xfId="0" applyFont="1" applyFill="1" applyBorder="1" applyAlignment="1" applyProtection="1">
      <alignment horizontal="center" vertical="center"/>
      <protection/>
    </xf>
    <xf numFmtId="0" fontId="27" fillId="0" borderId="31" xfId="0" applyFont="1" applyFill="1" applyBorder="1" applyAlignment="1" applyProtection="1">
      <alignment horizontal="center" vertical="center"/>
      <protection/>
    </xf>
    <xf numFmtId="0" fontId="26" fillId="0" borderId="32" xfId="0" applyFont="1" applyFill="1" applyBorder="1" applyAlignment="1" applyProtection="1">
      <alignment horizontal="left" vertical="center"/>
      <protection/>
    </xf>
    <xf numFmtId="0" fontId="22" fillId="0" borderId="33" xfId="0" applyFont="1" applyFill="1" applyBorder="1" applyAlignment="1" applyProtection="1">
      <alignment horizontal="center" vertical="center"/>
      <protection/>
    </xf>
    <xf numFmtId="0" fontId="27" fillId="0" borderId="34" xfId="0" applyFont="1" applyFill="1" applyBorder="1" applyAlignment="1" applyProtection="1">
      <alignment horizontal="center" vertical="center"/>
      <protection/>
    </xf>
    <xf numFmtId="0" fontId="27" fillId="0" borderId="35" xfId="0" applyFont="1" applyFill="1" applyBorder="1" applyAlignment="1" applyProtection="1">
      <alignment horizontal="center" vertical="center"/>
      <protection/>
    </xf>
    <xf numFmtId="0" fontId="26" fillId="37" borderId="0" xfId="0" applyFont="1" applyFill="1" applyBorder="1" applyAlignment="1" applyProtection="1">
      <alignment horizontal="centerContinuous" vertical="center"/>
      <protection/>
    </xf>
    <xf numFmtId="0" fontId="26" fillId="0" borderId="32" xfId="0" applyFont="1" applyBorder="1" applyAlignment="1" applyProtection="1">
      <alignment horizontal="left" vertical="center"/>
      <protection/>
    </xf>
    <xf numFmtId="0" fontId="22" fillId="36" borderId="33" xfId="0" applyFont="1" applyFill="1" applyBorder="1" applyAlignment="1" applyProtection="1">
      <alignment horizontal="center" vertical="center"/>
      <protection/>
    </xf>
    <xf numFmtId="0" fontId="27" fillId="36" borderId="34" xfId="0" applyFont="1" applyFill="1" applyBorder="1" applyAlignment="1" applyProtection="1">
      <alignment horizontal="center" vertical="center"/>
      <protection/>
    </xf>
    <xf numFmtId="0" fontId="27" fillId="0" borderId="34" xfId="0" applyFont="1" applyBorder="1" applyAlignment="1" applyProtection="1">
      <alignment horizontal="center" vertical="center"/>
      <protection/>
    </xf>
    <xf numFmtId="0" fontId="27" fillId="0" borderId="34" xfId="0" applyNumberFormat="1" applyFont="1" applyBorder="1" applyAlignment="1" applyProtection="1">
      <alignment horizontal="center" vertical="center"/>
      <protection/>
    </xf>
    <xf numFmtId="0" fontId="27" fillId="36" borderId="35" xfId="0" applyFont="1" applyFill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Continuous" vertical="center"/>
      <protection/>
    </xf>
    <xf numFmtId="0" fontId="22" fillId="36" borderId="30" xfId="0" applyFont="1" applyFill="1" applyBorder="1" applyAlignment="1" applyProtection="1">
      <alignment horizontal="center" vertical="center"/>
      <protection/>
    </xf>
    <xf numFmtId="0" fontId="27" fillId="36" borderId="31" xfId="0" applyFont="1" applyFill="1" applyBorder="1" applyAlignment="1" applyProtection="1">
      <alignment horizontal="center" vertical="center"/>
      <protection/>
    </xf>
    <xf numFmtId="0" fontId="26" fillId="0" borderId="36" xfId="0" applyFont="1" applyBorder="1" applyAlignment="1" applyProtection="1">
      <alignment horizontal="centerContinuous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7" fillId="0" borderId="36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Continuous"/>
    </xf>
    <xf numFmtId="0" fontId="0" fillId="0" borderId="0" xfId="0" applyAlignment="1" quotePrefix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5</xdr:row>
      <xdr:rowOff>47625</xdr:rowOff>
    </xdr:from>
    <xdr:to>
      <xdr:col>22</xdr:col>
      <xdr:colOff>304800</xdr:colOff>
      <xdr:row>9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4486275" y="1162050"/>
          <a:ext cx="10544175" cy="1238250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othar\Documents\Fcl\Saison%202004%20-%202005\Saison%202004%20-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oueurs seniors non en règle"/>
      <sheetName val="Joueurs 18 ans non en règle"/>
      <sheetName val="Cotisation demi tarif"/>
      <sheetName val="Effectifs Seniors"/>
      <sheetName val="Effectifs 18 Ans"/>
      <sheetName val="A gr B"/>
      <sheetName val="A gr B (old)"/>
      <sheetName val="B gr N"/>
      <sheetName val="18 gr D"/>
      <sheetName val="Cl Seniors - 18"/>
      <sheetName val="15 gr C 2ème phase - Niveau A"/>
      <sheetName val="15 gr G 1ere phase"/>
      <sheetName val="13 gr C"/>
      <sheetName val="Benj Honneur gr G 2ème Phase B"/>
      <sheetName val="Benj Excellence gr F 1ere Phase"/>
      <sheetName val="Benj  Promotion gr G 1ere Phase"/>
      <sheetName val="Cl Jeunes Phase 2"/>
      <sheetName val="Cl Jeunes Phase 1"/>
      <sheetName val="Convoc A B 18"/>
      <sheetName val="Convoc A B"/>
      <sheetName val="Convoc 18 Ans"/>
      <sheetName val="Couleurs Maillots"/>
      <sheetName val="Code Minitel"/>
      <sheetName val="Déplacements"/>
      <sheetName val="Arbitres"/>
      <sheetName val="Téléphone"/>
      <sheetName val="Suivi Sanctions"/>
      <sheetName val="Fair-Play Fcl A"/>
      <sheetName val="Suivi cartons Fcl"/>
      <sheetName val="Suivi cartons A - B"/>
      <sheetName val="Inventaire armoire séniors"/>
      <sheetName val="Inventaire armoire vétérants"/>
      <sheetName val="Cal fin de saison A &amp;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4"/>
  <sheetViews>
    <sheetView showGridLines="0" tabSelected="1" zoomScale="85" zoomScaleNormal="85" zoomScalePageLayoutView="0" workbookViewId="0" topLeftCell="A6">
      <selection activeCell="F17" sqref="F17"/>
    </sheetView>
  </sheetViews>
  <sheetFormatPr defaultColWidth="11.421875" defaultRowHeight="12.75"/>
  <cols>
    <col min="1" max="1" width="3.7109375" style="0" customWidth="1"/>
    <col min="2" max="2" width="30.7109375" style="95" customWidth="1"/>
    <col min="3" max="3" width="11.7109375" style="0" customWidth="1"/>
    <col min="4" max="10" width="6.7109375" style="0" customWidth="1"/>
    <col min="11" max="11" width="3.7109375" style="0" customWidth="1"/>
    <col min="12" max="12" width="30.7109375" style="0" customWidth="1"/>
    <col min="13" max="13" width="11.7109375" style="0" customWidth="1"/>
    <col min="14" max="20" width="6.7109375" style="0" customWidth="1"/>
    <col min="21" max="21" width="3.8515625" style="0" customWidth="1"/>
    <col min="22" max="22" width="30.7109375" style="0" customWidth="1"/>
    <col min="23" max="23" width="11.7109375" style="0" customWidth="1"/>
    <col min="24" max="30" width="6.7109375" style="0" customWidth="1"/>
    <col min="31" max="31" width="3.7109375" style="0" customWidth="1"/>
  </cols>
  <sheetData>
    <row r="1" spans="1:31" ht="18.7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AE1" s="1"/>
    </row>
    <row r="2" spans="1:31" ht="18.7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AE2" s="1"/>
    </row>
    <row r="3" spans="1:31" ht="18.75" customHeight="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AE3" s="1"/>
    </row>
    <row r="4" spans="1:31" ht="18.75" customHeight="1">
      <c r="A4" s="1"/>
      <c r="B4" s="2"/>
      <c r="C4" s="1"/>
      <c r="D4" s="1"/>
      <c r="E4" s="1"/>
      <c r="F4" s="1"/>
      <c r="G4" s="1"/>
      <c r="H4" s="1"/>
      <c r="I4" s="1"/>
      <c r="J4" s="1"/>
      <c r="K4" s="1"/>
      <c r="AE4" s="1"/>
    </row>
    <row r="5" spans="1:31" ht="12.75">
      <c r="A5" s="1"/>
      <c r="B5" s="2"/>
      <c r="C5" s="1"/>
      <c r="D5" s="1"/>
      <c r="E5" s="1"/>
      <c r="F5" s="1"/>
      <c r="G5" s="1"/>
      <c r="H5" s="1"/>
      <c r="I5" s="1"/>
      <c r="J5" s="1"/>
      <c r="K5" s="1"/>
      <c r="AE5" s="1"/>
    </row>
    <row r="6" spans="1:31" ht="12.75">
      <c r="A6" s="1"/>
      <c r="B6" s="2"/>
      <c r="C6" s="1"/>
      <c r="D6" s="1"/>
      <c r="E6" s="1"/>
      <c r="F6" s="1"/>
      <c r="G6" s="1"/>
      <c r="H6" s="1"/>
      <c r="I6" s="1"/>
      <c r="J6" s="1"/>
      <c r="K6" s="1"/>
      <c r="AE6" s="1"/>
    </row>
    <row r="7" spans="1:31" s="5" customFormat="1" ht="36" customHeight="1">
      <c r="A7" s="3"/>
      <c r="B7" s="4" t="s"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3"/>
    </row>
    <row r="8" spans="1:31" s="5" customFormat="1" ht="36" customHeight="1">
      <c r="A8" s="3"/>
      <c r="B8" s="4" t="s">
        <v>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3"/>
    </row>
    <row r="9" spans="1:31" ht="12.75">
      <c r="A9" s="1"/>
      <c r="B9" s="2"/>
      <c r="C9" s="1"/>
      <c r="D9" s="1"/>
      <c r="E9" s="1"/>
      <c r="F9" s="1"/>
      <c r="G9" s="1"/>
      <c r="H9" s="1"/>
      <c r="I9" s="1"/>
      <c r="J9" s="1"/>
      <c r="K9" s="1"/>
      <c r="AE9" s="1"/>
    </row>
    <row r="10" spans="1:31" ht="12.75">
      <c r="A10" s="1"/>
      <c r="B10" s="2"/>
      <c r="C10" s="1"/>
      <c r="D10" s="1"/>
      <c r="E10" s="1"/>
      <c r="F10" s="1"/>
      <c r="G10" s="1"/>
      <c r="H10" s="1"/>
      <c r="I10" s="1"/>
      <c r="J10" s="1"/>
      <c r="K10" s="1"/>
      <c r="AE10" s="1"/>
    </row>
    <row r="11" spans="1:31" ht="136.5" customHeight="1" thickBot="1">
      <c r="A11" s="1"/>
      <c r="B11" s="2"/>
      <c r="C11" s="1"/>
      <c r="D11" s="1"/>
      <c r="E11" s="1"/>
      <c r="F11" s="1"/>
      <c r="G11" s="1"/>
      <c r="H11" s="1"/>
      <c r="I11" s="1"/>
      <c r="J11" s="1"/>
      <c r="K11" s="1"/>
      <c r="AE11" s="1"/>
    </row>
    <row r="12" spans="1:40" s="13" customFormat="1" ht="40.5" customHeight="1" thickBot="1" thickTop="1">
      <c r="A12" s="6"/>
      <c r="B12" s="7" t="s">
        <v>2</v>
      </c>
      <c r="C12" s="8"/>
      <c r="D12" s="8"/>
      <c r="E12" s="8"/>
      <c r="F12" s="8"/>
      <c r="G12" s="8"/>
      <c r="H12" s="8"/>
      <c r="I12" s="8"/>
      <c r="J12" s="9"/>
      <c r="K12" s="6"/>
      <c r="L12" s="10" t="s">
        <v>3</v>
      </c>
      <c r="M12" s="11"/>
      <c r="N12" s="11"/>
      <c r="O12" s="11"/>
      <c r="P12" s="11"/>
      <c r="Q12" s="11"/>
      <c r="R12" s="11"/>
      <c r="S12" s="11"/>
      <c r="T12" s="12"/>
      <c r="V12" s="7" t="s">
        <v>4</v>
      </c>
      <c r="W12" s="8"/>
      <c r="X12" s="8"/>
      <c r="Y12" s="8"/>
      <c r="Z12" s="8"/>
      <c r="AA12" s="8"/>
      <c r="AB12" s="8"/>
      <c r="AC12" s="8"/>
      <c r="AD12" s="9"/>
      <c r="AE12" s="14"/>
      <c r="AF12" s="14"/>
      <c r="AG12" s="14"/>
      <c r="AH12" s="14"/>
      <c r="AI12" s="14"/>
      <c r="AJ12" s="14"/>
      <c r="AK12" s="14"/>
      <c r="AL12" s="14"/>
      <c r="AM12" s="14"/>
      <c r="AN12" s="6"/>
    </row>
    <row r="13" spans="1:40" ht="27.75" customHeight="1" thickBot="1" thickTop="1">
      <c r="A13" s="1"/>
      <c r="B13" s="15" t="s">
        <v>5</v>
      </c>
      <c r="C13" s="16" t="s">
        <v>6</v>
      </c>
      <c r="D13" s="16" t="s">
        <v>7</v>
      </c>
      <c r="E13" s="16" t="s">
        <v>8</v>
      </c>
      <c r="F13" s="16" t="s">
        <v>9</v>
      </c>
      <c r="G13" s="16" t="s">
        <v>10</v>
      </c>
      <c r="H13" s="17" t="s">
        <v>11</v>
      </c>
      <c r="I13" s="18"/>
      <c r="J13" s="19"/>
      <c r="K13" s="20"/>
      <c r="L13" s="15" t="s">
        <v>5</v>
      </c>
      <c r="M13" s="16" t="s">
        <v>6</v>
      </c>
      <c r="N13" s="16" t="s">
        <v>7</v>
      </c>
      <c r="O13" s="16" t="s">
        <v>8</v>
      </c>
      <c r="P13" s="16" t="s">
        <v>9</v>
      </c>
      <c r="Q13" s="16" t="s">
        <v>10</v>
      </c>
      <c r="R13" s="17" t="s">
        <v>11</v>
      </c>
      <c r="S13" s="18"/>
      <c r="T13" s="19"/>
      <c r="U13" s="20"/>
      <c r="V13" s="15" t="s">
        <v>5</v>
      </c>
      <c r="W13" s="16" t="s">
        <v>6</v>
      </c>
      <c r="X13" s="16" t="s">
        <v>7</v>
      </c>
      <c r="Y13" s="16" t="s">
        <v>8</v>
      </c>
      <c r="Z13" s="16" t="s">
        <v>9</v>
      </c>
      <c r="AA13" s="16" t="s">
        <v>10</v>
      </c>
      <c r="AB13" s="17" t="s">
        <v>11</v>
      </c>
      <c r="AC13" s="18"/>
      <c r="AD13" s="19"/>
      <c r="AE13" s="21"/>
      <c r="AF13" s="21"/>
      <c r="AG13" s="21"/>
      <c r="AH13" s="21"/>
      <c r="AI13" s="21"/>
      <c r="AJ13" s="21"/>
      <c r="AK13" s="22"/>
      <c r="AL13" s="22"/>
      <c r="AM13" s="22"/>
      <c r="AN13" s="1"/>
    </row>
    <row r="14" spans="1:40" ht="27.75" customHeight="1" thickBot="1">
      <c r="A14" s="1"/>
      <c r="B14" s="23"/>
      <c r="C14" s="24"/>
      <c r="D14" s="24"/>
      <c r="E14" s="24"/>
      <c r="F14" s="24"/>
      <c r="G14" s="24"/>
      <c r="H14" s="25" t="s">
        <v>10</v>
      </c>
      <c r="I14" s="25" t="s">
        <v>12</v>
      </c>
      <c r="J14" s="26" t="s">
        <v>13</v>
      </c>
      <c r="K14" s="27"/>
      <c r="L14" s="23"/>
      <c r="M14" s="24"/>
      <c r="N14" s="24"/>
      <c r="O14" s="24"/>
      <c r="P14" s="24"/>
      <c r="Q14" s="24"/>
      <c r="R14" s="25" t="s">
        <v>10</v>
      </c>
      <c r="S14" s="25" t="s">
        <v>12</v>
      </c>
      <c r="T14" s="26" t="s">
        <v>13</v>
      </c>
      <c r="U14" s="27"/>
      <c r="V14" s="23"/>
      <c r="W14" s="24"/>
      <c r="X14" s="24"/>
      <c r="Y14" s="24"/>
      <c r="Z14" s="24"/>
      <c r="AA14" s="24"/>
      <c r="AB14" s="25" t="s">
        <v>10</v>
      </c>
      <c r="AC14" s="25" t="s">
        <v>12</v>
      </c>
      <c r="AD14" s="26" t="s">
        <v>13</v>
      </c>
      <c r="AE14" s="28"/>
      <c r="AF14" s="29"/>
      <c r="AG14" s="29"/>
      <c r="AH14" s="29"/>
      <c r="AI14" s="29"/>
      <c r="AJ14" s="29"/>
      <c r="AK14" s="27"/>
      <c r="AL14" s="27"/>
      <c r="AM14" s="27"/>
      <c r="AN14" s="1"/>
    </row>
    <row r="15" spans="2:39" s="1" customFormat="1" ht="34.5" customHeight="1" thickBot="1">
      <c r="B15" s="30" t="s">
        <v>14</v>
      </c>
      <c r="C15" s="31">
        <f>SUM(E15*3)+(F15)</f>
        <v>21</v>
      </c>
      <c r="D15" s="32">
        <f>SUM(E15:G15)</f>
        <v>8</v>
      </c>
      <c r="E15" s="32">
        <v>7</v>
      </c>
      <c r="F15" s="32">
        <v>0</v>
      </c>
      <c r="G15" s="32">
        <v>1</v>
      </c>
      <c r="H15" s="33">
        <v>29</v>
      </c>
      <c r="I15" s="32">
        <v>12</v>
      </c>
      <c r="J15" s="34">
        <f aca="true" t="shared" si="0" ref="J15:J23">SUM(H15-I15)</f>
        <v>17</v>
      </c>
      <c r="K15" s="35"/>
      <c r="L15" s="36" t="s">
        <v>15</v>
      </c>
      <c r="M15" s="37">
        <f aca="true" t="shared" si="1" ref="M15:M24">SUM(O15*3)+(P15)</f>
        <v>38</v>
      </c>
      <c r="N15" s="38">
        <f aca="true" t="shared" si="2" ref="N15:N24">O15+P15+Q15</f>
        <v>16</v>
      </c>
      <c r="O15" s="39">
        <v>12</v>
      </c>
      <c r="P15" s="39">
        <v>2</v>
      </c>
      <c r="Q15" s="39">
        <v>2</v>
      </c>
      <c r="R15" s="39">
        <v>50</v>
      </c>
      <c r="S15" s="39">
        <v>13</v>
      </c>
      <c r="T15" s="40">
        <f aca="true" t="shared" si="3" ref="T15:T24">SUM(R15-S15)</f>
        <v>37</v>
      </c>
      <c r="U15" s="35"/>
      <c r="V15" s="36" t="s">
        <v>16</v>
      </c>
      <c r="W15" s="37">
        <f aca="true" t="shared" si="4" ref="W15:W22">SUM(Y15*3)+(Z15)</f>
        <v>21</v>
      </c>
      <c r="X15" s="38">
        <f aca="true" t="shared" si="5" ref="X15:X22">Y15+Z15+AA15</f>
        <v>7</v>
      </c>
      <c r="Y15" s="38">
        <v>7</v>
      </c>
      <c r="Z15" s="38">
        <v>0</v>
      </c>
      <c r="AA15" s="38">
        <v>0</v>
      </c>
      <c r="AB15" s="38">
        <v>31</v>
      </c>
      <c r="AC15" s="38">
        <v>9</v>
      </c>
      <c r="AD15" s="40">
        <f aca="true" t="shared" si="6" ref="AD15:AD22">SUM(AB15-AC15)</f>
        <v>22</v>
      </c>
      <c r="AE15" s="41"/>
      <c r="AF15" s="42"/>
      <c r="AG15" s="43"/>
      <c r="AH15" s="35"/>
      <c r="AI15" s="35"/>
      <c r="AJ15" s="35"/>
      <c r="AK15" s="35"/>
      <c r="AL15" s="35"/>
      <c r="AM15" s="35"/>
    </row>
    <row r="16" spans="2:39" s="1" customFormat="1" ht="34.5" customHeight="1" thickBot="1">
      <c r="B16" s="44" t="s">
        <v>17</v>
      </c>
      <c r="C16" s="37">
        <f>SUM(E16*3)+(F16)</f>
        <v>21</v>
      </c>
      <c r="D16" s="38">
        <f>E16+F16+G16</f>
        <v>8</v>
      </c>
      <c r="E16" s="39">
        <v>7</v>
      </c>
      <c r="F16" s="39">
        <v>0</v>
      </c>
      <c r="G16" s="39">
        <v>1</v>
      </c>
      <c r="H16" s="39">
        <v>45</v>
      </c>
      <c r="I16" s="39">
        <v>6</v>
      </c>
      <c r="J16" s="40">
        <f t="shared" si="0"/>
        <v>39</v>
      </c>
      <c r="K16" s="35"/>
      <c r="L16" s="45" t="s">
        <v>18</v>
      </c>
      <c r="M16" s="46">
        <f t="shared" si="1"/>
        <v>37</v>
      </c>
      <c r="N16" s="39">
        <f t="shared" si="2"/>
        <v>16</v>
      </c>
      <c r="O16" s="39">
        <v>11</v>
      </c>
      <c r="P16" s="39">
        <v>4</v>
      </c>
      <c r="Q16" s="39">
        <v>1</v>
      </c>
      <c r="R16" s="39">
        <v>38</v>
      </c>
      <c r="S16" s="39">
        <v>7</v>
      </c>
      <c r="T16" s="47">
        <f t="shared" si="3"/>
        <v>31</v>
      </c>
      <c r="U16" s="35"/>
      <c r="V16" s="48" t="s">
        <v>19</v>
      </c>
      <c r="W16" s="49">
        <f t="shared" si="4"/>
        <v>16</v>
      </c>
      <c r="X16" s="39">
        <f t="shared" si="5"/>
        <v>7</v>
      </c>
      <c r="Y16" s="50">
        <v>5</v>
      </c>
      <c r="Z16" s="50">
        <v>1</v>
      </c>
      <c r="AA16" s="50">
        <v>1</v>
      </c>
      <c r="AB16" s="50">
        <v>19</v>
      </c>
      <c r="AC16" s="50">
        <v>6</v>
      </c>
      <c r="AD16" s="47">
        <f t="shared" si="6"/>
        <v>13</v>
      </c>
      <c r="AE16" s="51"/>
      <c r="AF16" s="52"/>
      <c r="AG16" s="43"/>
      <c r="AH16" s="53"/>
      <c r="AI16" s="53"/>
      <c r="AJ16" s="53"/>
      <c r="AK16" s="53"/>
      <c r="AL16" s="53"/>
      <c r="AM16" s="53"/>
    </row>
    <row r="17" spans="2:39" s="1" customFormat="1" ht="34.5" customHeight="1" thickBot="1">
      <c r="B17" s="54" t="s">
        <v>20</v>
      </c>
      <c r="C17" s="55">
        <f>SUM(E17*3)+(F17)</f>
        <v>12</v>
      </c>
      <c r="D17" s="50">
        <f aca="true" t="shared" si="7" ref="D17:D23">SUM(E17:G17)</f>
        <v>8</v>
      </c>
      <c r="E17" s="56">
        <v>4</v>
      </c>
      <c r="F17" s="56">
        <v>0</v>
      </c>
      <c r="G17" s="56">
        <v>4</v>
      </c>
      <c r="H17" s="57">
        <v>23</v>
      </c>
      <c r="I17" s="56">
        <v>22</v>
      </c>
      <c r="J17" s="58">
        <f t="shared" si="0"/>
        <v>1</v>
      </c>
      <c r="K17" s="35"/>
      <c r="L17" s="30" t="s">
        <v>14</v>
      </c>
      <c r="M17" s="31">
        <f t="shared" si="1"/>
        <v>25</v>
      </c>
      <c r="N17" s="59">
        <f t="shared" si="2"/>
        <v>16</v>
      </c>
      <c r="O17" s="32">
        <v>8</v>
      </c>
      <c r="P17" s="32">
        <v>1</v>
      </c>
      <c r="Q17" s="32">
        <v>7</v>
      </c>
      <c r="R17" s="32">
        <v>41</v>
      </c>
      <c r="S17" s="32">
        <v>31</v>
      </c>
      <c r="T17" s="34">
        <f t="shared" si="3"/>
        <v>10</v>
      </c>
      <c r="U17" s="35"/>
      <c r="V17" s="60" t="s">
        <v>21</v>
      </c>
      <c r="W17" s="61">
        <f t="shared" si="4"/>
        <v>13</v>
      </c>
      <c r="X17" s="39">
        <f t="shared" si="5"/>
        <v>7</v>
      </c>
      <c r="Y17" s="50">
        <v>4</v>
      </c>
      <c r="Z17" s="50">
        <v>1</v>
      </c>
      <c r="AA17" s="50">
        <v>2</v>
      </c>
      <c r="AB17" s="50">
        <v>25</v>
      </c>
      <c r="AC17" s="50">
        <v>13</v>
      </c>
      <c r="AD17" s="47">
        <f t="shared" si="6"/>
        <v>12</v>
      </c>
      <c r="AE17" s="51"/>
      <c r="AF17" s="42"/>
      <c r="AG17" s="43"/>
      <c r="AH17" s="35"/>
      <c r="AI17" s="35"/>
      <c r="AJ17" s="35"/>
      <c r="AK17" s="35"/>
      <c r="AL17" s="35"/>
      <c r="AM17" s="35"/>
    </row>
    <row r="18" spans="2:39" s="1" customFormat="1" ht="34.5" customHeight="1" thickBot="1">
      <c r="B18" s="36" t="s">
        <v>22</v>
      </c>
      <c r="C18" s="37">
        <f>SUM(E18*3)+(F18)</f>
        <v>12</v>
      </c>
      <c r="D18" s="38">
        <f t="shared" si="7"/>
        <v>8</v>
      </c>
      <c r="E18" s="56">
        <v>4</v>
      </c>
      <c r="F18" s="56">
        <v>0</v>
      </c>
      <c r="G18" s="56">
        <v>4</v>
      </c>
      <c r="H18" s="57">
        <v>18</v>
      </c>
      <c r="I18" s="56">
        <v>24</v>
      </c>
      <c r="J18" s="40">
        <f t="shared" si="0"/>
        <v>-6</v>
      </c>
      <c r="K18" s="35"/>
      <c r="L18" s="62" t="s">
        <v>23</v>
      </c>
      <c r="M18" s="37">
        <f t="shared" si="1"/>
        <v>24</v>
      </c>
      <c r="N18" s="38">
        <f t="shared" si="2"/>
        <v>16</v>
      </c>
      <c r="O18" s="39">
        <v>7</v>
      </c>
      <c r="P18" s="39">
        <v>3</v>
      </c>
      <c r="Q18" s="39">
        <v>6</v>
      </c>
      <c r="R18" s="39">
        <v>34</v>
      </c>
      <c r="S18" s="39">
        <v>38</v>
      </c>
      <c r="T18" s="40">
        <f t="shared" si="3"/>
        <v>-4</v>
      </c>
      <c r="U18" s="35"/>
      <c r="V18" s="63" t="s">
        <v>24</v>
      </c>
      <c r="W18" s="64">
        <f t="shared" si="4"/>
        <v>11</v>
      </c>
      <c r="X18" s="39">
        <f t="shared" si="5"/>
        <v>7</v>
      </c>
      <c r="Y18" s="50">
        <v>3</v>
      </c>
      <c r="Z18" s="50">
        <v>2</v>
      </c>
      <c r="AA18" s="50">
        <v>2</v>
      </c>
      <c r="AB18" s="50">
        <v>14</v>
      </c>
      <c r="AC18" s="50">
        <v>18</v>
      </c>
      <c r="AD18" s="47">
        <f t="shared" si="6"/>
        <v>-4</v>
      </c>
      <c r="AE18" s="51"/>
      <c r="AF18" s="42"/>
      <c r="AG18" s="43"/>
      <c r="AH18" s="35"/>
      <c r="AI18" s="35"/>
      <c r="AJ18" s="35"/>
      <c r="AK18" s="35"/>
      <c r="AL18" s="35"/>
      <c r="AM18" s="35"/>
    </row>
    <row r="19" spans="2:39" s="1" customFormat="1" ht="34.5" customHeight="1" thickBot="1">
      <c r="B19" s="54" t="s">
        <v>25</v>
      </c>
      <c r="C19" s="37">
        <f>SUM(E19*3)+(F19)</f>
        <v>11</v>
      </c>
      <c r="D19" s="38">
        <f t="shared" si="7"/>
        <v>8</v>
      </c>
      <c r="E19" s="56">
        <v>3</v>
      </c>
      <c r="F19" s="56">
        <v>2</v>
      </c>
      <c r="G19" s="56">
        <v>3</v>
      </c>
      <c r="H19" s="57">
        <v>25</v>
      </c>
      <c r="I19" s="56">
        <v>17</v>
      </c>
      <c r="J19" s="40">
        <f t="shared" si="0"/>
        <v>8</v>
      </c>
      <c r="K19" s="35"/>
      <c r="L19" s="36" t="s">
        <v>26</v>
      </c>
      <c r="M19" s="37">
        <f t="shared" si="1"/>
        <v>23</v>
      </c>
      <c r="N19" s="38">
        <f t="shared" si="2"/>
        <v>16</v>
      </c>
      <c r="O19" s="38">
        <v>6</v>
      </c>
      <c r="P19" s="38">
        <v>5</v>
      </c>
      <c r="Q19" s="38">
        <v>5</v>
      </c>
      <c r="R19" s="38">
        <v>31</v>
      </c>
      <c r="S19" s="38">
        <v>24</v>
      </c>
      <c r="T19" s="40">
        <f t="shared" si="3"/>
        <v>7</v>
      </c>
      <c r="U19" s="35"/>
      <c r="V19" s="60" t="s">
        <v>27</v>
      </c>
      <c r="W19" s="65">
        <f t="shared" si="4"/>
        <v>8</v>
      </c>
      <c r="X19" s="38">
        <f t="shared" si="5"/>
        <v>7</v>
      </c>
      <c r="Y19" s="38">
        <v>2</v>
      </c>
      <c r="Z19" s="38">
        <v>2</v>
      </c>
      <c r="AA19" s="38">
        <v>3</v>
      </c>
      <c r="AB19" s="38">
        <v>19</v>
      </c>
      <c r="AC19" s="38">
        <v>18</v>
      </c>
      <c r="AD19" s="40">
        <f t="shared" si="6"/>
        <v>1</v>
      </c>
      <c r="AE19" s="51"/>
      <c r="AF19" s="52"/>
      <c r="AG19" s="43"/>
      <c r="AH19" s="53"/>
      <c r="AI19" s="53"/>
      <c r="AJ19" s="53"/>
      <c r="AK19" s="53"/>
      <c r="AL19" s="53"/>
      <c r="AM19" s="53"/>
    </row>
    <row r="20" spans="2:39" s="1" customFormat="1" ht="34.5" customHeight="1" thickBot="1">
      <c r="B20" s="54" t="s">
        <v>28</v>
      </c>
      <c r="C20" s="66">
        <f>SUM(E20*3)+(F20)-1</f>
        <v>7</v>
      </c>
      <c r="D20" s="50">
        <f t="shared" si="7"/>
        <v>8</v>
      </c>
      <c r="E20" s="56">
        <v>2</v>
      </c>
      <c r="F20" s="56">
        <v>2</v>
      </c>
      <c r="G20" s="56">
        <v>4</v>
      </c>
      <c r="H20" s="57">
        <v>18</v>
      </c>
      <c r="I20" s="56">
        <v>23</v>
      </c>
      <c r="J20" s="67">
        <f t="shared" si="0"/>
        <v>-5</v>
      </c>
      <c r="K20" s="35"/>
      <c r="L20" s="63" t="s">
        <v>20</v>
      </c>
      <c r="M20" s="46">
        <f t="shared" si="1"/>
        <v>18</v>
      </c>
      <c r="N20" s="39">
        <f t="shared" si="2"/>
        <v>16</v>
      </c>
      <c r="O20" s="39">
        <v>5</v>
      </c>
      <c r="P20" s="39">
        <v>3</v>
      </c>
      <c r="Q20" s="39">
        <v>8</v>
      </c>
      <c r="R20" s="39">
        <v>27</v>
      </c>
      <c r="S20" s="39">
        <v>27</v>
      </c>
      <c r="T20" s="47">
        <f t="shared" si="3"/>
        <v>0</v>
      </c>
      <c r="U20" s="35"/>
      <c r="V20" s="30" t="s">
        <v>14</v>
      </c>
      <c r="W20" s="68">
        <f t="shared" si="4"/>
        <v>7</v>
      </c>
      <c r="X20" s="59">
        <f t="shared" si="5"/>
        <v>7</v>
      </c>
      <c r="Y20" s="32">
        <v>2</v>
      </c>
      <c r="Z20" s="32">
        <v>1</v>
      </c>
      <c r="AA20" s="32">
        <v>4</v>
      </c>
      <c r="AB20" s="32">
        <v>17</v>
      </c>
      <c r="AC20" s="32">
        <v>16</v>
      </c>
      <c r="AD20" s="34">
        <f t="shared" si="6"/>
        <v>1</v>
      </c>
      <c r="AE20" s="69"/>
      <c r="AF20" s="42"/>
      <c r="AG20" s="43"/>
      <c r="AH20" s="35"/>
      <c r="AI20" s="35"/>
      <c r="AJ20" s="35"/>
      <c r="AK20" s="35"/>
      <c r="AL20" s="35"/>
      <c r="AM20" s="35"/>
    </row>
    <row r="21" spans="2:39" s="1" customFormat="1" ht="34.5" customHeight="1" thickBot="1">
      <c r="B21" s="62" t="s">
        <v>29</v>
      </c>
      <c r="C21" s="37">
        <f>SUM(E21*3)+(F21)</f>
        <v>7</v>
      </c>
      <c r="D21" s="38">
        <f t="shared" si="7"/>
        <v>8</v>
      </c>
      <c r="E21" s="38">
        <v>2</v>
      </c>
      <c r="F21" s="38">
        <v>1</v>
      </c>
      <c r="G21" s="38">
        <v>5</v>
      </c>
      <c r="H21" s="70">
        <v>19</v>
      </c>
      <c r="I21" s="38">
        <v>29</v>
      </c>
      <c r="J21" s="40">
        <f t="shared" si="0"/>
        <v>-10</v>
      </c>
      <c r="K21" s="35"/>
      <c r="L21" s="48" t="s">
        <v>19</v>
      </c>
      <c r="M21" s="46">
        <f t="shared" si="1"/>
        <v>16</v>
      </c>
      <c r="N21" s="39">
        <f t="shared" si="2"/>
        <v>16</v>
      </c>
      <c r="O21" s="39">
        <v>4</v>
      </c>
      <c r="P21" s="39">
        <v>4</v>
      </c>
      <c r="Q21" s="39">
        <v>8</v>
      </c>
      <c r="R21" s="39">
        <v>20</v>
      </c>
      <c r="S21" s="39">
        <v>41</v>
      </c>
      <c r="T21" s="67">
        <f t="shared" si="3"/>
        <v>-21</v>
      </c>
      <c r="U21" s="35"/>
      <c r="V21" s="60" t="s">
        <v>30</v>
      </c>
      <c r="W21" s="71">
        <f t="shared" si="4"/>
        <v>4</v>
      </c>
      <c r="X21" s="38">
        <f t="shared" si="5"/>
        <v>7</v>
      </c>
      <c r="Y21" s="38">
        <v>1</v>
      </c>
      <c r="Z21" s="38">
        <v>1</v>
      </c>
      <c r="AA21" s="38">
        <v>5</v>
      </c>
      <c r="AB21" s="38">
        <v>11</v>
      </c>
      <c r="AC21" s="38">
        <v>31</v>
      </c>
      <c r="AD21" s="40">
        <f t="shared" si="6"/>
        <v>-20</v>
      </c>
      <c r="AE21" s="72"/>
      <c r="AF21" s="73"/>
      <c r="AG21" s="74"/>
      <c r="AH21" s="74"/>
      <c r="AI21" s="74"/>
      <c r="AJ21" s="74"/>
      <c r="AK21" s="74"/>
      <c r="AL21" s="74"/>
      <c r="AM21" s="74"/>
    </row>
    <row r="22" spans="2:39" s="1" customFormat="1" ht="34.5" customHeight="1" thickBot="1">
      <c r="B22" s="75" t="s">
        <v>31</v>
      </c>
      <c r="C22" s="66">
        <f>SUM(E22*3)+(F22)-1</f>
        <v>6</v>
      </c>
      <c r="D22" s="50">
        <f t="shared" si="7"/>
        <v>8</v>
      </c>
      <c r="E22" s="56">
        <v>2</v>
      </c>
      <c r="F22" s="56">
        <v>1</v>
      </c>
      <c r="G22" s="56">
        <v>5</v>
      </c>
      <c r="H22" s="57">
        <v>14</v>
      </c>
      <c r="I22" s="56">
        <v>31</v>
      </c>
      <c r="J22" s="67">
        <f t="shared" si="0"/>
        <v>-17</v>
      </c>
      <c r="K22" s="35"/>
      <c r="L22" s="45" t="s">
        <v>32</v>
      </c>
      <c r="M22" s="76">
        <f t="shared" si="1"/>
        <v>11</v>
      </c>
      <c r="N22" s="38">
        <f t="shared" si="2"/>
        <v>16</v>
      </c>
      <c r="O22" s="38">
        <v>3</v>
      </c>
      <c r="P22" s="38">
        <v>2</v>
      </c>
      <c r="Q22" s="38">
        <v>11</v>
      </c>
      <c r="R22" s="38">
        <v>23</v>
      </c>
      <c r="S22" s="38">
        <v>51</v>
      </c>
      <c r="T22" s="77">
        <f t="shared" si="3"/>
        <v>-28</v>
      </c>
      <c r="U22" s="35"/>
      <c r="V22" s="78" t="s">
        <v>33</v>
      </c>
      <c r="W22" s="79">
        <f t="shared" si="4"/>
        <v>0</v>
      </c>
      <c r="X22" s="80">
        <f t="shared" si="5"/>
        <v>7</v>
      </c>
      <c r="Y22" s="80">
        <v>0</v>
      </c>
      <c r="Z22" s="80">
        <v>0</v>
      </c>
      <c r="AA22" s="80">
        <v>7</v>
      </c>
      <c r="AB22" s="80">
        <v>9</v>
      </c>
      <c r="AC22" s="80">
        <v>34</v>
      </c>
      <c r="AD22" s="81">
        <f t="shared" si="6"/>
        <v>-25</v>
      </c>
      <c r="AE22" s="82"/>
      <c r="AF22" s="52"/>
      <c r="AG22" s="43"/>
      <c r="AH22" s="53"/>
      <c r="AI22" s="53"/>
      <c r="AJ22" s="53"/>
      <c r="AK22" s="53"/>
      <c r="AL22" s="53"/>
      <c r="AM22" s="53"/>
    </row>
    <row r="23" spans="2:39" s="1" customFormat="1" ht="34.5" customHeight="1" thickBot="1">
      <c r="B23" s="83" t="s">
        <v>34</v>
      </c>
      <c r="C23" s="84">
        <f>SUM(E23*3)+(F23)</f>
        <v>6</v>
      </c>
      <c r="D23" s="85">
        <f t="shared" si="7"/>
        <v>8</v>
      </c>
      <c r="E23" s="86">
        <v>2</v>
      </c>
      <c r="F23" s="86">
        <v>0</v>
      </c>
      <c r="G23" s="86">
        <v>6</v>
      </c>
      <c r="H23" s="87">
        <v>13</v>
      </c>
      <c r="I23" s="86">
        <v>40</v>
      </c>
      <c r="J23" s="88">
        <f t="shared" si="0"/>
        <v>-27</v>
      </c>
      <c r="K23" s="35"/>
      <c r="L23" s="62" t="s">
        <v>30</v>
      </c>
      <c r="M23" s="76">
        <f t="shared" si="1"/>
        <v>9</v>
      </c>
      <c r="N23" s="38">
        <f t="shared" si="2"/>
        <v>16</v>
      </c>
      <c r="O23" s="39">
        <v>1</v>
      </c>
      <c r="P23" s="39">
        <v>6</v>
      </c>
      <c r="Q23" s="39">
        <v>9</v>
      </c>
      <c r="R23" s="39">
        <v>19</v>
      </c>
      <c r="S23" s="39">
        <v>51</v>
      </c>
      <c r="T23" s="77">
        <f t="shared" si="3"/>
        <v>-32</v>
      </c>
      <c r="U23" s="35"/>
      <c r="V23" s="89"/>
      <c r="W23" s="42"/>
      <c r="X23" s="35"/>
      <c r="Y23" s="35"/>
      <c r="Z23" s="35"/>
      <c r="AA23" s="35"/>
      <c r="AB23" s="35"/>
      <c r="AC23" s="35"/>
      <c r="AD23" s="35"/>
      <c r="AE23" s="82"/>
      <c r="AF23" s="52"/>
      <c r="AG23" s="53"/>
      <c r="AH23" s="53"/>
      <c r="AI23" s="53"/>
      <c r="AJ23" s="53"/>
      <c r="AK23" s="53"/>
      <c r="AL23" s="53"/>
      <c r="AM23" s="53"/>
    </row>
    <row r="24" spans="2:39" s="1" customFormat="1" ht="34.5" customHeight="1" thickBot="1" thickTop="1">
      <c r="B24" s="82"/>
      <c r="C24" s="52"/>
      <c r="D24" s="53"/>
      <c r="E24" s="53"/>
      <c r="F24" s="53"/>
      <c r="G24" s="53"/>
      <c r="H24" s="53"/>
      <c r="I24" s="53"/>
      <c r="J24" s="53"/>
      <c r="K24" s="35"/>
      <c r="L24" s="63" t="s">
        <v>35</v>
      </c>
      <c r="M24" s="90">
        <f t="shared" si="1"/>
        <v>0</v>
      </c>
      <c r="N24" s="39">
        <f t="shared" si="2"/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91">
        <f t="shared" si="3"/>
        <v>0</v>
      </c>
      <c r="U24" s="35"/>
      <c r="V24"/>
      <c r="W24"/>
      <c r="X24"/>
      <c r="Y24"/>
      <c r="Z24"/>
      <c r="AA24"/>
      <c r="AB24"/>
      <c r="AC24"/>
      <c r="AD24"/>
      <c r="AE24" s="89"/>
      <c r="AF24" s="42"/>
      <c r="AG24" s="35"/>
      <c r="AH24" s="35"/>
      <c r="AI24" s="35"/>
      <c r="AJ24" s="35"/>
      <c r="AK24" s="35"/>
      <c r="AL24" s="35"/>
      <c r="AM24" s="35"/>
    </row>
    <row r="25" spans="2:30" s="1" customFormat="1" ht="34.5" customHeight="1" thickTop="1">
      <c r="B25" s="2"/>
      <c r="K25" s="35"/>
      <c r="L25" s="92"/>
      <c r="M25" s="93"/>
      <c r="N25" s="94"/>
      <c r="O25" s="94"/>
      <c r="P25" s="94"/>
      <c r="Q25" s="94"/>
      <c r="R25" s="94"/>
      <c r="S25" s="94"/>
      <c r="T25" s="94"/>
      <c r="U25" s="35"/>
      <c r="V25"/>
      <c r="W25"/>
      <c r="X25"/>
      <c r="Y25"/>
      <c r="Z25"/>
      <c r="AA25"/>
      <c r="AB25"/>
      <c r="AC25"/>
      <c r="AD25"/>
    </row>
    <row r="26" spans="2:30" s="1" customFormat="1" ht="34.5" customHeight="1">
      <c r="B26" s="2"/>
      <c r="K26" s="35"/>
      <c r="L26" s="89"/>
      <c r="M26" s="42"/>
      <c r="N26" s="35"/>
      <c r="O26" s="35"/>
      <c r="P26" s="35"/>
      <c r="Q26" s="35"/>
      <c r="R26" s="35"/>
      <c r="S26" s="35"/>
      <c r="T26" s="35"/>
      <c r="U26" s="35"/>
      <c r="V26"/>
      <c r="W26"/>
      <c r="X26"/>
      <c r="Y26"/>
      <c r="Z26"/>
      <c r="AA26"/>
      <c r="AB26"/>
      <c r="AC26"/>
      <c r="AD26"/>
    </row>
    <row r="27" spans="1:31" ht="12.75">
      <c r="A27" s="1"/>
      <c r="B27" s="2"/>
      <c r="C27" s="1"/>
      <c r="D27" s="1"/>
      <c r="E27" s="1"/>
      <c r="F27" s="1"/>
      <c r="G27" s="1"/>
      <c r="H27" s="1"/>
      <c r="I27" s="1"/>
      <c r="J27" s="1"/>
      <c r="K27" s="1"/>
      <c r="AE27" s="1"/>
    </row>
    <row r="28" spans="1:31" ht="12.75">
      <c r="A28" s="1"/>
      <c r="B28" s="2"/>
      <c r="C28" s="1"/>
      <c r="D28" s="1"/>
      <c r="E28" s="1"/>
      <c r="F28" s="1"/>
      <c r="G28" s="1"/>
      <c r="H28" s="1"/>
      <c r="I28" s="1"/>
      <c r="J28" s="1"/>
      <c r="K28" s="1"/>
      <c r="AE28" s="1"/>
    </row>
    <row r="29" spans="1:31" ht="12.75">
      <c r="A29" s="1"/>
      <c r="B29" s="2"/>
      <c r="C29" s="1"/>
      <c r="D29" s="1"/>
      <c r="E29" s="1"/>
      <c r="F29" s="1"/>
      <c r="G29" s="1"/>
      <c r="H29" s="1"/>
      <c r="I29" s="1"/>
      <c r="J29" s="1"/>
      <c r="K29" s="1"/>
      <c r="AE29" s="1"/>
    </row>
    <row r="30" spans="1:31" ht="12.75">
      <c r="A30" s="1"/>
      <c r="B30" s="2"/>
      <c r="C30" s="1"/>
      <c r="D30" s="1"/>
      <c r="E30" s="1"/>
      <c r="F30" s="1"/>
      <c r="G30" s="1"/>
      <c r="H30" s="1"/>
      <c r="I30" s="1"/>
      <c r="J30" s="1"/>
      <c r="K30" s="1"/>
      <c r="AE30" s="1"/>
    </row>
    <row r="31" spans="1:31" ht="26.25" customHeight="1">
      <c r="A31" s="1"/>
      <c r="K31" s="1"/>
      <c r="AE31" s="1"/>
    </row>
    <row r="32" spans="1:31" ht="90.75" customHeight="1">
      <c r="A32" s="1"/>
      <c r="K32" s="1"/>
      <c r="AE32" s="1"/>
    </row>
    <row r="39" ht="12.75">
      <c r="F39" s="96"/>
    </row>
    <row r="40" ht="12.75">
      <c r="F40" s="96"/>
    </row>
    <row r="41" ht="12.75">
      <c r="F41" s="96"/>
    </row>
    <row r="42" ht="12.75">
      <c r="F42" s="96"/>
    </row>
    <row r="43" ht="12.75">
      <c r="F43" s="96"/>
    </row>
    <row r="44" ht="12.75">
      <c r="F44" s="96"/>
    </row>
  </sheetData>
  <sheetProtection/>
  <mergeCells count="11">
    <mergeCell ref="H13:J13"/>
    <mergeCell ref="R13:T13"/>
    <mergeCell ref="AB13:AD13"/>
    <mergeCell ref="AK13:AM13"/>
    <mergeCell ref="AG21:AM21"/>
    <mergeCell ref="B7:AD7"/>
    <mergeCell ref="B8:AD8"/>
    <mergeCell ref="B12:J12"/>
    <mergeCell ref="L12:T12"/>
    <mergeCell ref="V12:AD12"/>
    <mergeCell ref="AE12:AM12"/>
  </mergeCells>
  <printOptions horizontalCentered="1"/>
  <pageMargins left="0" right="0" top="0.2" bottom="0.15748031496062992" header="0.27" footer="0.23"/>
  <pageSetup fitToHeight="1" fitToWidth="1" horizontalDpi="300" verticalDpi="300" orientation="landscape" paperSize="9" scale="52" r:id="rId7"/>
  <headerFooter alignWithMargins="0">
    <oddHeader xml:space="preserve">&amp;C </oddHeader>
    <oddFooter>&amp;C&amp;A / &amp;F
Mise à jour du &amp;D&amp;R&amp;"Arial,Normal"&amp;12
</oddFooter>
  </headerFooter>
  <drawing r:id="rId6"/>
  <legacyDrawing r:id="rId5"/>
  <oleObjects>
    <oleObject progId="MS_ClipArt_Gallery" shapeId="286641" r:id="rId1"/>
    <oleObject progId="MS_ClipArt_Gallery" shapeId="286640" r:id="rId2"/>
    <oleObject progId="MS_ClipArt_Gallery" shapeId="286639" r:id="rId3"/>
    <oleObject progId="MS_ClipArt_Gallery" shapeId="286638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Lothar</dc:creator>
  <cp:keywords/>
  <dc:description/>
  <cp:lastModifiedBy>Lothar</cp:lastModifiedBy>
  <dcterms:created xsi:type="dcterms:W3CDTF">2012-01-16T12:29:44Z</dcterms:created>
  <dcterms:modified xsi:type="dcterms:W3CDTF">2012-01-16T12:30:14Z</dcterms:modified>
  <cp:category/>
  <cp:version/>
  <cp:contentType/>
  <cp:contentStatus/>
</cp:coreProperties>
</file>