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95" windowHeight="8955" activeTab="1"/>
  </bookViews>
  <sheets>
    <sheet name="Suivi par Groupes + Général" sheetId="1" r:id="rId1"/>
    <sheet name="Suivi évolution saison" sheetId="2" r:id="rId2"/>
  </sheets>
  <definedNames/>
  <calcPr fullCalcOnLoad="1"/>
</workbook>
</file>

<file path=xl/sharedStrings.xml><?xml version="1.0" encoding="utf-8"?>
<sst xmlns="http://schemas.openxmlformats.org/spreadsheetml/2006/main" count="138" uniqueCount="88">
  <si>
    <r>
      <t>Rappel :</t>
    </r>
    <r>
      <rPr>
        <sz val="9"/>
        <color indexed="12"/>
        <rFont val="Arial"/>
        <family val="2"/>
      </rPr>
      <t xml:space="preserve"> </t>
    </r>
    <r>
      <rPr>
        <b/>
        <i/>
        <sz val="9"/>
        <color indexed="23"/>
        <rFont val="Arial"/>
        <family val="2"/>
      </rPr>
      <t>Les cartons obtenus pour contestation seront réglés par les joueurs fautifs.</t>
    </r>
  </si>
  <si>
    <r>
      <t>Coût des cartons cette saison au 10/12/2007</t>
    </r>
    <r>
      <rPr>
        <b/>
        <i/>
        <sz val="9"/>
        <color indexed="18"/>
        <rFont val="Arial"/>
        <family val="2"/>
      </rPr>
      <t xml:space="preserve"> :</t>
    </r>
    <r>
      <rPr>
        <b/>
        <sz val="9"/>
        <color indexed="1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24</t>
    </r>
    <r>
      <rPr>
        <b/>
        <sz val="9"/>
        <color indexed="18"/>
        <rFont val="Arial"/>
        <family val="2"/>
      </rPr>
      <t xml:space="preserve"> cartons jaunes à </t>
    </r>
    <r>
      <rPr>
        <b/>
        <sz val="9"/>
        <color indexed="10"/>
        <rFont val="Arial"/>
        <family val="2"/>
      </rPr>
      <t>15 €</t>
    </r>
    <r>
      <rPr>
        <b/>
        <sz val="9"/>
        <color indexed="18"/>
        <rFont val="Arial"/>
        <family val="2"/>
      </rPr>
      <t xml:space="preserve"> chacun : celà fait pour le club une charge de </t>
    </r>
    <r>
      <rPr>
        <b/>
        <sz val="9"/>
        <color indexed="10"/>
        <rFont val="Arial"/>
        <family val="2"/>
      </rPr>
      <t xml:space="preserve">360 € </t>
    </r>
    <r>
      <rPr>
        <b/>
        <sz val="9"/>
        <color indexed="18"/>
        <rFont val="Arial"/>
        <family val="2"/>
      </rPr>
      <t>!!!</t>
    </r>
  </si>
  <si>
    <t>EQUIPE A</t>
  </si>
  <si>
    <t>                                                               </t>
  </si>
  <si>
    <t>Noms Prénoms</t>
  </si>
  <si>
    <t>Jaune</t>
  </si>
  <si>
    <t>rouge</t>
  </si>
  <si>
    <t>Ludovic Colsy</t>
  </si>
  <si>
    <t>Ludovic Hénocque</t>
  </si>
  <si>
    <t>Antoine Beyaert</t>
  </si>
  <si>
    <t>Duflot Alexandre</t>
  </si>
  <si>
    <t>Dieval Samuel</t>
  </si>
  <si>
    <t>Lucquet Eric</t>
  </si>
  <si>
    <t>Dubois Sébastien</t>
  </si>
  <si>
    <t>Albert Christophe</t>
  </si>
  <si>
    <t>EQUIPE B</t>
  </si>
  <si>
    <t>Rouge</t>
  </si>
  <si>
    <t>Stéphane Claire</t>
  </si>
  <si>
    <t>Eloy Jean-François</t>
  </si>
  <si>
    <t>Ledoux Grégory</t>
  </si>
  <si>
    <t>Dubois Aurélien</t>
  </si>
  <si>
    <t>Beyaert Antoine</t>
  </si>
  <si>
    <t>Dhiu Alexandre</t>
  </si>
  <si>
    <t>Mascré Ghislain</t>
  </si>
  <si>
    <t>Bricout Alexandre</t>
  </si>
  <si>
    <t>Carette Cédric</t>
  </si>
  <si>
    <t xml:space="preserve">18 ANS </t>
  </si>
  <si>
    <t>Défossez Rémi</t>
  </si>
  <si>
    <t>Marcheux Jérémy</t>
  </si>
  <si>
    <r>
      <t xml:space="preserve">Pour information, un carton jaune est facturé </t>
    </r>
    <r>
      <rPr>
        <b/>
        <sz val="9"/>
        <color indexed="10"/>
        <rFont val="Arial"/>
        <family val="2"/>
      </rPr>
      <t>15.00 €</t>
    </r>
    <r>
      <rPr>
        <b/>
        <sz val="9"/>
        <color indexed="18"/>
        <rFont val="Arial"/>
        <family val="2"/>
      </rPr>
      <t xml:space="preserve"> au club. Un carton rouge coûte </t>
    </r>
    <r>
      <rPr>
        <b/>
        <sz val="9"/>
        <color indexed="10"/>
        <rFont val="Arial"/>
        <family val="2"/>
      </rPr>
      <t>50.00 €</t>
    </r>
    <r>
      <rPr>
        <b/>
        <sz val="9"/>
        <color indexed="18"/>
        <rFont val="Arial"/>
        <family val="2"/>
      </rPr>
      <t xml:space="preserve">. </t>
    </r>
  </si>
  <si>
    <t>Général</t>
  </si>
  <si>
    <t>A</t>
  </si>
  <si>
    <t>B</t>
  </si>
  <si>
    <t>Coût Carton</t>
  </si>
  <si>
    <t>€</t>
  </si>
  <si>
    <t>Nbre de cartons</t>
  </si>
  <si>
    <t xml:space="preserve">Evolution des cartons sur la saison </t>
  </si>
  <si>
    <t>Semaines</t>
  </si>
  <si>
    <t>10-09 au 16-09-2007</t>
  </si>
  <si>
    <t>17-09 au 23-09-2007</t>
  </si>
  <si>
    <t>24-09 au 30-09-2007</t>
  </si>
  <si>
    <t>01-10 au 07-10-2007</t>
  </si>
  <si>
    <t>08-10 au 14-10-2007</t>
  </si>
  <si>
    <t>15-10 au 21-10-2007</t>
  </si>
  <si>
    <t>22-10 au 28-10-2007</t>
  </si>
  <si>
    <t>05-11 au 11-11-2007</t>
  </si>
  <si>
    <t>29-10 au 04-11-2007</t>
  </si>
  <si>
    <t>12-11 au 18-11-2007</t>
  </si>
  <si>
    <t>19-11 au 25-11-2007</t>
  </si>
  <si>
    <t>Jaunes</t>
  </si>
  <si>
    <t>Rouges</t>
  </si>
  <si>
    <t>26-11 au 02-12-2007</t>
  </si>
  <si>
    <t>Les dates ci-jointes correspondent aux périodes de compétition  de toutes les équipes.</t>
  </si>
  <si>
    <t>27-08 au 02-09-2007</t>
  </si>
  <si>
    <t>03-09 au 09-09-2007</t>
  </si>
  <si>
    <t xml:space="preserve">Photos </t>
  </si>
  <si>
    <t>Photos</t>
  </si>
  <si>
    <t>31-12-07 au 06-01-08</t>
  </si>
  <si>
    <t>07-01-08 au 13-01-08</t>
  </si>
  <si>
    <t xml:space="preserve">21-01-08 au 27-01-08 </t>
  </si>
  <si>
    <t>28-01-08 au 03-02-08</t>
  </si>
  <si>
    <t>04-02-08 au 10-02-08</t>
  </si>
  <si>
    <t>11-02-08 au 17-02-08</t>
  </si>
  <si>
    <t>18-02-08 au 24-02-08</t>
  </si>
  <si>
    <t>25-02-08 au 02-03-08</t>
  </si>
  <si>
    <t>Lori Ranvin</t>
  </si>
  <si>
    <t>Dupont Kévin</t>
  </si>
  <si>
    <t>03-03-08 au 09-03-08</t>
  </si>
  <si>
    <t>14-01-08 au 20-01-08</t>
  </si>
  <si>
    <t>Mise à jour jusqu'à la semaine 03-03-08 au 09-03-08</t>
  </si>
  <si>
    <t>10-03-08 au 16-03-08</t>
  </si>
  <si>
    <t>17-03-08 au 23-03-08</t>
  </si>
  <si>
    <t>24-03-08 au 30-03-08</t>
  </si>
  <si>
    <t>Berton Thibault</t>
  </si>
  <si>
    <t>Ranvin Rémi</t>
  </si>
  <si>
    <t>31-03-08 au 06-04-08</t>
  </si>
  <si>
    <t>07-04-08 au 13-04-08</t>
  </si>
  <si>
    <t>14-04-08 au 20-04-08</t>
  </si>
  <si>
    <t>21-04-08 au 27-04-08</t>
  </si>
  <si>
    <t>Demailly Pascal</t>
  </si>
  <si>
    <t>De Bruyne Thierry</t>
  </si>
  <si>
    <t>28-04-08 au 04-05-08</t>
  </si>
  <si>
    <t>19-05-08 au 25-05-08</t>
  </si>
  <si>
    <t>05-05-08 au 11-05-08</t>
  </si>
  <si>
    <t>12-05-08 au 18-05-08</t>
  </si>
  <si>
    <t>26-05-08 au 01-06-08</t>
  </si>
  <si>
    <t>02-06-08 au 08-02-08</t>
  </si>
  <si>
    <t>Revaux Sylvain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</si>
</sst>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8"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i/>
      <sz val="9"/>
      <color indexed="23"/>
      <name val="Arial"/>
      <family val="2"/>
    </font>
    <font>
      <b/>
      <sz val="9"/>
      <color indexed="18"/>
      <name val="Arial"/>
      <family val="2"/>
    </font>
    <font>
      <b/>
      <i/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23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sz val="8"/>
      <name val="Arial"/>
      <family val="0"/>
    </font>
    <font>
      <b/>
      <sz val="20"/>
      <color indexed="18"/>
      <name val="Arial"/>
      <family val="2"/>
    </font>
    <font>
      <b/>
      <sz val="18"/>
      <color indexed="18"/>
      <name val="Arial"/>
      <family val="0"/>
    </font>
    <font>
      <b/>
      <sz val="26.25"/>
      <name val="Arial"/>
      <family val="0"/>
    </font>
    <font>
      <b/>
      <sz val="21.75"/>
      <name val="Arial"/>
      <family val="0"/>
    </font>
    <font>
      <sz val="21.75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color indexed="18"/>
      <name val="Arial"/>
      <family val="2"/>
    </font>
    <font>
      <b/>
      <i/>
      <sz val="10"/>
      <color indexed="20"/>
      <name val="Arial"/>
      <family val="2"/>
    </font>
    <font>
      <b/>
      <sz val="22"/>
      <color indexed="18"/>
      <name val="Arial"/>
      <family val="2"/>
    </font>
    <font>
      <b/>
      <sz val="20"/>
      <color indexed="9"/>
      <name val="Arial"/>
      <family val="2"/>
    </font>
    <font>
      <b/>
      <sz val="20"/>
      <color indexed="11"/>
      <name val="Arial"/>
      <family val="2"/>
    </font>
    <font>
      <b/>
      <sz val="12"/>
      <color indexed="11"/>
      <name val="Arial"/>
      <family val="2"/>
    </font>
    <font>
      <b/>
      <sz val="10"/>
      <color indexed="11"/>
      <name val="Arial"/>
      <family val="2"/>
    </font>
    <font>
      <b/>
      <sz val="14"/>
      <color indexed="11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i/>
      <sz val="14"/>
      <color indexed="10"/>
      <name val="Arial"/>
      <family val="2"/>
    </font>
    <font>
      <sz val="14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2" fillId="0" borderId="0" xfId="0" applyFont="1" applyFill="1" applyAlignment="1">
      <alignment/>
    </xf>
    <xf numFmtId="0" fontId="23" fillId="3" borderId="3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5" borderId="3" xfId="0" applyFont="1" applyFill="1" applyBorder="1" applyAlignment="1">
      <alignment/>
    </xf>
    <xf numFmtId="0" fontId="27" fillId="5" borderId="3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/>
    </xf>
    <xf numFmtId="0" fontId="28" fillId="5" borderId="3" xfId="0" applyFont="1" applyFill="1" applyBorder="1" applyAlignment="1">
      <alignment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9" fillId="5" borderId="3" xfId="0" applyFont="1" applyFill="1" applyBorder="1" applyAlignment="1">
      <alignment/>
    </xf>
    <xf numFmtId="0" fontId="29" fillId="5" borderId="6" xfId="0" applyFont="1" applyFill="1" applyBorder="1" applyAlignment="1">
      <alignment wrapText="1"/>
    </xf>
    <xf numFmtId="0" fontId="30" fillId="3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0" fontId="29" fillId="5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29" fillId="5" borderId="11" xfId="0" applyFont="1" applyFill="1" applyBorder="1" applyAlignment="1">
      <alignment wrapText="1"/>
    </xf>
    <xf numFmtId="0" fontId="30" fillId="3" borderId="12" xfId="0" applyFont="1" applyFill="1" applyBorder="1" applyAlignment="1">
      <alignment horizontal="center" wrapText="1"/>
    </xf>
    <xf numFmtId="0" fontId="30" fillId="4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34" fillId="3" borderId="0" xfId="0" applyFont="1" applyFill="1" applyAlignment="1">
      <alignment/>
    </xf>
    <xf numFmtId="0" fontId="35" fillId="3" borderId="0" xfId="0" applyFont="1" applyFill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6" fillId="5" borderId="3" xfId="0" applyFont="1" applyFill="1" applyBorder="1" applyAlignment="1">
      <alignment horizontal="center"/>
    </xf>
    <xf numFmtId="0" fontId="37" fillId="5" borderId="3" xfId="0" applyFont="1" applyFill="1" applyBorder="1" applyAlignment="1">
      <alignment horizontal="center"/>
    </xf>
    <xf numFmtId="0" fontId="37" fillId="5" borderId="4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1" i="0" u="none" baseline="0">
                <a:latin typeface="Arial"/>
                <a:ea typeface="Arial"/>
                <a:cs typeface="Arial"/>
              </a:rPr>
              <a:t>Répartition de carton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'Suivi par Groupes + Général'!$C$10</c:f>
              <c:strCache>
                <c:ptCount val="1"/>
                <c:pt idx="0">
                  <c:v>Jaune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'Suivi par Groupes + Général'!$B$11:$B$21</c:f>
              <c:strCache/>
            </c:strRef>
          </c:cat>
          <c:val>
            <c:numRef>
              <c:f>'Suivi par Groupes + Général'!$C$11:$C$21</c:f>
              <c:numCache/>
            </c:numRef>
          </c:val>
        </c:ser>
        <c:ser>
          <c:idx val="1"/>
          <c:order val="1"/>
          <c:tx>
            <c:strRef>
              <c:f>'Suivi par Groupes + Général'!$D$10</c:f>
              <c:strCache>
                <c:ptCount val="1"/>
                <c:pt idx="0">
                  <c:v>rouge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'Suivi par Groupes + Général'!$B$11:$B$21</c:f>
              <c:strCache/>
            </c:strRef>
          </c:cat>
          <c:val>
            <c:numRef>
              <c:f>'Suivi par Groupes + Général'!$D$11:$D$21</c:f>
              <c:numCache/>
            </c:numRef>
          </c:val>
        </c:ser>
        <c:overlap val="100"/>
        <c:axId val="7472691"/>
        <c:axId val="145356"/>
      </c:barChart>
      <c:catAx>
        <c:axId val="747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Noms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356"/>
        <c:crosses val="autoZero"/>
        <c:auto val="1"/>
        <c:lblOffset val="100"/>
        <c:noMultiLvlLbl val="0"/>
      </c:catAx>
      <c:valAx>
        <c:axId val="14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Nbre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7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Répartition des cartons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'Suivi par Groupes + Général'!$C$26</c:f>
              <c:strCache>
                <c:ptCount val="1"/>
                <c:pt idx="0">
                  <c:v>Jaune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'Suivi par Groupes + Général'!$B$27:$B$37</c:f>
              <c:strCache/>
            </c:strRef>
          </c:cat>
          <c:val>
            <c:numRef>
              <c:f>'Suivi par Groupes + Général'!$C$27:$C$37</c:f>
              <c:numCache/>
            </c:numRef>
          </c:val>
        </c:ser>
        <c:ser>
          <c:idx val="1"/>
          <c:order val="1"/>
          <c:tx>
            <c:strRef>
              <c:f>'Suivi par Groupes + Général'!$D$26</c:f>
              <c:strCache>
                <c:ptCount val="1"/>
                <c:pt idx="0">
                  <c:v>Rouge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'Suivi par Groupes + Général'!$B$27:$B$37</c:f>
              <c:strCache/>
            </c:strRef>
          </c:cat>
          <c:val>
            <c:numRef>
              <c:f>'Suivi par Groupes + Général'!$D$27:$D$37</c:f>
              <c:numCache/>
            </c:numRef>
          </c:val>
        </c:ser>
        <c:overlap val="100"/>
        <c:axId val="1308205"/>
        <c:axId val="11773846"/>
      </c:barChart>
      <c:catAx>
        <c:axId val="1308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Noms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73846"/>
        <c:crosses val="autoZero"/>
        <c:auto val="1"/>
        <c:lblOffset val="100"/>
        <c:noMultiLvlLbl val="0"/>
      </c:catAx>
      <c:valAx>
        <c:axId val="11773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Nbre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8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par groupe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'Suivi par Groupes + Général'!$C$56</c:f>
              <c:strCache>
                <c:ptCount val="1"/>
                <c:pt idx="0">
                  <c:v>Jaune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'Suivi par Groupes + Général'!$B$57:$B$59</c:f>
              <c:strCache/>
            </c:strRef>
          </c:cat>
          <c:val>
            <c:numRef>
              <c:f>'Suivi par Groupes + Général'!$C$57:$C$59</c:f>
              <c:numCache/>
            </c:numRef>
          </c:val>
        </c:ser>
        <c:ser>
          <c:idx val="1"/>
          <c:order val="1"/>
          <c:tx>
            <c:strRef>
              <c:f>'Suivi par Groupes + Général'!$D$56</c:f>
              <c:strCache>
                <c:ptCount val="1"/>
                <c:pt idx="0">
                  <c:v>Rouge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'Suivi par Groupes + Général'!$B$57:$B$59</c:f>
              <c:strCache/>
            </c:strRef>
          </c:cat>
          <c:val>
            <c:numRef>
              <c:f>'Suivi par Groupes + Général'!$D$57:$D$59</c:f>
              <c:numCache/>
            </c:numRef>
          </c:val>
        </c:ser>
        <c:overlap val="100"/>
        <c:axId val="38855751"/>
        <c:axId val="14157440"/>
      </c:barChart>
      <c:catAx>
        <c:axId val="38855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57440"/>
        <c:crosses val="autoZero"/>
        <c:auto val="1"/>
        <c:lblOffset val="100"/>
        <c:noMultiLvlLbl val="0"/>
      </c:catAx>
      <c:valAx>
        <c:axId val="14157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Coût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55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totale des cartons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'Suivi par Groupes + Général'!$C$74:$C$75</c:f>
              <c:strCache/>
            </c:strRef>
          </c:cat>
          <c:val>
            <c:numRef>
              <c:f>'Suivi par Groupes + Général'!$D$74:$D$75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Répartition des cartons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55"/>
          <c:w val="0.90925"/>
          <c:h val="0.69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'Suivi par Groupes + Général'!$C$42</c:f>
              <c:strCache>
                <c:ptCount val="1"/>
                <c:pt idx="0">
                  <c:v>Jaune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'Suivi par Groupes + Général'!$B$43:$B$46</c:f>
              <c:strCache/>
            </c:strRef>
          </c:cat>
          <c:val>
            <c:numRef>
              <c:f>'Suivi par Groupes + Général'!$C$43:$C$46</c:f>
              <c:numCache/>
            </c:numRef>
          </c:val>
        </c:ser>
        <c:ser>
          <c:idx val="1"/>
          <c:order val="1"/>
          <c:tx>
            <c:strRef>
              <c:f>'Suivi par Groupes + Général'!$D$42</c:f>
              <c:strCache>
                <c:ptCount val="1"/>
                <c:pt idx="0">
                  <c:v>Rouge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'Suivi par Groupes + Général'!$B$43:$B$46</c:f>
              <c:strCache/>
            </c:strRef>
          </c:cat>
          <c:val>
            <c:numRef>
              <c:f>'Suivi par Groupes + Général'!$D$43:$D$46</c:f>
              <c:numCache/>
            </c:numRef>
          </c:val>
        </c:ser>
        <c:overlap val="100"/>
        <c:axId val="60308097"/>
        <c:axId val="5901962"/>
      </c:barChart>
      <c:catAx>
        <c:axId val="60308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Nbre de Cartons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901962"/>
        <c:crosses val="autoZero"/>
        <c:auto val="1"/>
        <c:lblOffset val="100"/>
        <c:noMultiLvlLbl val="0"/>
      </c:catAx>
      <c:valAx>
        <c:axId val="5901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Joueurs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03080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825"/>
          <c:y val="0.929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image" Target="../media/image2.png" /><Relationship Id="rId7" Type="http://schemas.openxmlformats.org/officeDocument/2006/relationships/image" Target="../media/image3.jpeg" /><Relationship Id="rId8" Type="http://schemas.openxmlformats.org/officeDocument/2006/relationships/image" Target="../media/image4.jpeg" /><Relationship Id="rId9" Type="http://schemas.openxmlformats.org/officeDocument/2006/relationships/image" Target="../media/image5.jpeg" /><Relationship Id="rId10" Type="http://schemas.openxmlformats.org/officeDocument/2006/relationships/image" Target="../media/image6.jpeg" /><Relationship Id="rId11" Type="http://schemas.openxmlformats.org/officeDocument/2006/relationships/image" Target="../media/image7.jpeg" /><Relationship Id="rId12" Type="http://schemas.openxmlformats.org/officeDocument/2006/relationships/image" Target="../media/image9.jpeg" /><Relationship Id="rId13" Type="http://schemas.openxmlformats.org/officeDocument/2006/relationships/image" Target="../media/image11.jpeg" /><Relationship Id="rId14" Type="http://schemas.openxmlformats.org/officeDocument/2006/relationships/image" Target="../media/image12.jpeg" /><Relationship Id="rId15" Type="http://schemas.openxmlformats.org/officeDocument/2006/relationships/image" Target="../media/image14.jpeg" /><Relationship Id="rId16" Type="http://schemas.openxmlformats.org/officeDocument/2006/relationships/image" Target="../media/image15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8.jpeg" /><Relationship Id="rId20" Type="http://schemas.openxmlformats.org/officeDocument/2006/relationships/image" Target="../media/image10.jpeg" /><Relationship Id="rId21" Type="http://schemas.openxmlformats.org/officeDocument/2006/relationships/image" Target="../media/image16.jpeg" /><Relationship Id="rId22" Type="http://schemas.openxmlformats.org/officeDocument/2006/relationships/image" Target="../media/image13.jpeg" /><Relationship Id="rId23" Type="http://schemas.openxmlformats.org/officeDocument/2006/relationships/image" Target="../media/image19.jpeg" /><Relationship Id="rId24" Type="http://schemas.openxmlformats.org/officeDocument/2006/relationships/chart" Target="/xl/charts/chart5.xml" /><Relationship Id="rId25" Type="http://schemas.openxmlformats.org/officeDocument/2006/relationships/image" Target="../media/image20.png" /><Relationship Id="rId26" Type="http://schemas.openxmlformats.org/officeDocument/2006/relationships/image" Target="../media/image21.jpeg" /><Relationship Id="rId27" Type="http://schemas.openxmlformats.org/officeDocument/2006/relationships/image" Target="../media/image22.jpeg" /><Relationship Id="rId28" Type="http://schemas.openxmlformats.org/officeDocument/2006/relationships/image" Target="../media/image23.jpeg" /><Relationship Id="rId29" Type="http://schemas.openxmlformats.org/officeDocument/2006/relationships/image" Target="../media/image24.jpeg" /><Relationship Id="rId30" Type="http://schemas.openxmlformats.org/officeDocument/2006/relationships/image" Target="../media/image2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752475</xdr:colOff>
      <xdr:row>3</xdr:row>
      <xdr:rowOff>47625</xdr:rowOff>
    </xdr:from>
    <xdr:to>
      <xdr:col>13</xdr:col>
      <xdr:colOff>28575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533400"/>
          <a:ext cx="800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</xdr:row>
      <xdr:rowOff>19050</xdr:rowOff>
    </xdr:from>
    <xdr:to>
      <xdr:col>15</xdr:col>
      <xdr:colOff>714375</xdr:colOff>
      <xdr:row>22</xdr:row>
      <xdr:rowOff>28575</xdr:rowOff>
    </xdr:to>
    <xdr:graphicFrame>
      <xdr:nvGraphicFramePr>
        <xdr:cNvPr id="2" name="Chart 7"/>
        <xdr:cNvGraphicFramePr/>
      </xdr:nvGraphicFramePr>
      <xdr:xfrm>
        <a:off x="3152775" y="1695450"/>
        <a:ext cx="8991600" cy="776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104775</xdr:colOff>
      <xdr:row>25</xdr:row>
      <xdr:rowOff>0</xdr:rowOff>
    </xdr:from>
    <xdr:to>
      <xdr:col>13</xdr:col>
      <xdr:colOff>714375</xdr:colOff>
      <xdr:row>37</xdr:row>
      <xdr:rowOff>0</xdr:rowOff>
    </xdr:to>
    <xdr:graphicFrame>
      <xdr:nvGraphicFramePr>
        <xdr:cNvPr id="3" name="Chart 8"/>
        <xdr:cNvGraphicFramePr/>
      </xdr:nvGraphicFramePr>
      <xdr:xfrm>
        <a:off x="3152775" y="10058400"/>
        <a:ext cx="7467600" cy="754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219075</xdr:colOff>
      <xdr:row>53</xdr:row>
      <xdr:rowOff>295275</xdr:rowOff>
    </xdr:from>
    <xdr:to>
      <xdr:col>10</xdr:col>
      <xdr:colOff>571500</xdr:colOff>
      <xdr:row>68</xdr:row>
      <xdr:rowOff>123825</xdr:rowOff>
    </xdr:to>
    <xdr:graphicFrame>
      <xdr:nvGraphicFramePr>
        <xdr:cNvPr id="4" name="Chart 11"/>
        <xdr:cNvGraphicFramePr/>
      </xdr:nvGraphicFramePr>
      <xdr:xfrm>
        <a:off x="4029075" y="23421975"/>
        <a:ext cx="41624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72</xdr:row>
      <xdr:rowOff>228600</xdr:rowOff>
    </xdr:from>
    <xdr:to>
      <xdr:col>9</xdr:col>
      <xdr:colOff>581025</xdr:colOff>
      <xdr:row>89</xdr:row>
      <xdr:rowOff>9525</xdr:rowOff>
    </xdr:to>
    <xdr:graphicFrame>
      <xdr:nvGraphicFramePr>
        <xdr:cNvPr id="5" name="Chart 12"/>
        <xdr:cNvGraphicFramePr/>
      </xdr:nvGraphicFramePr>
      <xdr:xfrm>
        <a:off x="3276600" y="26879550"/>
        <a:ext cx="4162425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723900</xdr:colOff>
      <xdr:row>19</xdr:row>
      <xdr:rowOff>200025</xdr:rowOff>
    </xdr:from>
    <xdr:to>
      <xdr:col>4</xdr:col>
      <xdr:colOff>352425</xdr:colOff>
      <xdr:row>20</xdr:row>
      <xdr:rowOff>152400</xdr:rowOff>
    </xdr:to>
    <xdr:sp>
      <xdr:nvSpPr>
        <xdr:cNvPr id="6" name="Line 13"/>
        <xdr:cNvSpPr>
          <a:spLocks/>
        </xdr:cNvSpPr>
      </xdr:nvSpPr>
      <xdr:spPr>
        <a:xfrm flipV="1">
          <a:off x="3009900" y="8162925"/>
          <a:ext cx="390525" cy="58102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26</xdr:row>
      <xdr:rowOff>180975</xdr:rowOff>
    </xdr:from>
    <xdr:to>
      <xdr:col>4</xdr:col>
      <xdr:colOff>447675</xdr:colOff>
      <xdr:row>27</xdr:row>
      <xdr:rowOff>85725</xdr:rowOff>
    </xdr:to>
    <xdr:sp>
      <xdr:nvSpPr>
        <xdr:cNvPr id="7" name="Line 14"/>
        <xdr:cNvSpPr>
          <a:spLocks/>
        </xdr:cNvSpPr>
      </xdr:nvSpPr>
      <xdr:spPr>
        <a:xfrm>
          <a:off x="2990850" y="10868025"/>
          <a:ext cx="504825" cy="53340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46</xdr:row>
      <xdr:rowOff>200025</xdr:rowOff>
    </xdr:from>
    <xdr:to>
      <xdr:col>4</xdr:col>
      <xdr:colOff>590550</xdr:colOff>
      <xdr:row>47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2447925" y="21783675"/>
          <a:ext cx="1190625" cy="16192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57</xdr:row>
      <xdr:rowOff>38100</xdr:rowOff>
    </xdr:from>
    <xdr:to>
      <xdr:col>5</xdr:col>
      <xdr:colOff>514350</xdr:colOff>
      <xdr:row>58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3162300" y="24060150"/>
          <a:ext cx="1162050" cy="23812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76</xdr:row>
      <xdr:rowOff>85725</xdr:rowOff>
    </xdr:from>
    <xdr:to>
      <xdr:col>4</xdr:col>
      <xdr:colOff>657225</xdr:colOff>
      <xdr:row>79</xdr:row>
      <xdr:rowOff>123825</xdr:rowOff>
    </xdr:to>
    <xdr:sp>
      <xdr:nvSpPr>
        <xdr:cNvPr id="10" name="Line 17"/>
        <xdr:cNvSpPr>
          <a:spLocks/>
        </xdr:cNvSpPr>
      </xdr:nvSpPr>
      <xdr:spPr>
        <a:xfrm>
          <a:off x="2819400" y="27555825"/>
          <a:ext cx="885825" cy="52387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742950</xdr:colOff>
      <xdr:row>21</xdr:row>
      <xdr:rowOff>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9155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9525</xdr:rowOff>
    </xdr:from>
    <xdr:to>
      <xdr:col>0</xdr:col>
      <xdr:colOff>733425</xdr:colOff>
      <xdr:row>12</xdr:row>
      <xdr:rowOff>609600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3571875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742950</xdr:colOff>
      <xdr:row>43</xdr:row>
      <xdr:rowOff>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906905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742950</xdr:colOff>
      <xdr:row>19</xdr:row>
      <xdr:rowOff>628650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79724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0</xdr:rowOff>
    </xdr:from>
    <xdr:to>
      <xdr:col>0</xdr:col>
      <xdr:colOff>742950</xdr:colOff>
      <xdr:row>14</xdr:row>
      <xdr:rowOff>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419100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733425</xdr:colOff>
      <xdr:row>30</xdr:row>
      <xdr:rowOff>0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257300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9525</xdr:rowOff>
    </xdr:from>
    <xdr:to>
      <xdr:col>0</xdr:col>
      <xdr:colOff>723900</xdr:colOff>
      <xdr:row>28</xdr:row>
      <xdr:rowOff>600075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119538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0</xdr:col>
      <xdr:colOff>742950</xdr:colOff>
      <xdr:row>18</xdr:row>
      <xdr:rowOff>628650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343775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0</xdr:rowOff>
    </xdr:from>
    <xdr:to>
      <xdr:col>0</xdr:col>
      <xdr:colOff>762000</xdr:colOff>
      <xdr:row>15</xdr:row>
      <xdr:rowOff>600075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5448300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0</xdr:rowOff>
    </xdr:from>
    <xdr:to>
      <xdr:col>0</xdr:col>
      <xdr:colOff>742950</xdr:colOff>
      <xdr:row>31</xdr:row>
      <xdr:rowOff>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320165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0</xdr:col>
      <xdr:colOff>742950</xdr:colOff>
      <xdr:row>37</xdr:row>
      <xdr:rowOff>19050</xdr:rowOff>
    </xdr:to>
    <xdr:pic>
      <xdr:nvPicPr>
        <xdr:cNvPr id="21" name="Picture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169735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733425</xdr:colOff>
      <xdr:row>27</xdr:row>
      <xdr:rowOff>609600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1133475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609600</xdr:rowOff>
    </xdr:from>
    <xdr:to>
      <xdr:col>0</xdr:col>
      <xdr:colOff>733425</xdr:colOff>
      <xdr:row>27</xdr:row>
      <xdr:rowOff>28575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1066800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32</xdr:row>
      <xdr:rowOff>581025</xdr:rowOff>
    </xdr:from>
    <xdr:to>
      <xdr:col>0</xdr:col>
      <xdr:colOff>733425</xdr:colOff>
      <xdr:row>34</xdr:row>
      <xdr:rowOff>38100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" y="150399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609600</xdr:rowOff>
    </xdr:to>
    <xdr:pic>
      <xdr:nvPicPr>
        <xdr:cNvPr id="25" name="Picture 3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445895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9525</xdr:rowOff>
    </xdr:from>
    <xdr:to>
      <xdr:col>0</xdr:col>
      <xdr:colOff>742950</xdr:colOff>
      <xdr:row>10</xdr:row>
      <xdr:rowOff>609600</xdr:rowOff>
    </xdr:to>
    <xdr:pic>
      <xdr:nvPicPr>
        <xdr:cNvPr id="26" name="Picture 3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2314575"/>
          <a:ext cx="733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0</xdr:rowOff>
    </xdr:from>
    <xdr:to>
      <xdr:col>0</xdr:col>
      <xdr:colOff>733425</xdr:colOff>
      <xdr:row>14</xdr:row>
      <xdr:rowOff>600075</xdr:rowOff>
    </xdr:to>
    <xdr:pic>
      <xdr:nvPicPr>
        <xdr:cNvPr id="27" name="Picture 3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4819650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9525</xdr:rowOff>
    </xdr:from>
    <xdr:to>
      <xdr:col>0</xdr:col>
      <xdr:colOff>733425</xdr:colOff>
      <xdr:row>34</xdr:row>
      <xdr:rowOff>628650</xdr:rowOff>
    </xdr:to>
    <xdr:pic>
      <xdr:nvPicPr>
        <xdr:cNvPr id="28" name="Picture 3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050" y="157257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19050</xdr:rowOff>
    </xdr:from>
    <xdr:to>
      <xdr:col>0</xdr:col>
      <xdr:colOff>733425</xdr:colOff>
      <xdr:row>11</xdr:row>
      <xdr:rowOff>628650</xdr:rowOff>
    </xdr:to>
    <xdr:pic>
      <xdr:nvPicPr>
        <xdr:cNvPr id="29" name="Picture 4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2952750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704850</xdr:colOff>
      <xdr:row>40</xdr:row>
      <xdr:rowOff>104775</xdr:rowOff>
    </xdr:from>
    <xdr:to>
      <xdr:col>11</xdr:col>
      <xdr:colOff>38100</xdr:colOff>
      <xdr:row>48</xdr:row>
      <xdr:rowOff>66675</xdr:rowOff>
    </xdr:to>
    <xdr:graphicFrame>
      <xdr:nvGraphicFramePr>
        <xdr:cNvPr id="30" name="Chart 41"/>
        <xdr:cNvGraphicFramePr/>
      </xdr:nvGraphicFramePr>
      <xdr:xfrm>
        <a:off x="3752850" y="18373725"/>
        <a:ext cx="4667250" cy="3648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28575</xdr:colOff>
      <xdr:row>31</xdr:row>
      <xdr:rowOff>0</xdr:rowOff>
    </xdr:from>
    <xdr:to>
      <xdr:col>0</xdr:col>
      <xdr:colOff>733425</xdr:colOff>
      <xdr:row>31</xdr:row>
      <xdr:rowOff>609600</xdr:rowOff>
    </xdr:to>
    <xdr:pic>
      <xdr:nvPicPr>
        <xdr:cNvPr id="31" name="Picture 4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" y="138303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28575</xdr:rowOff>
    </xdr:from>
    <xdr:to>
      <xdr:col>0</xdr:col>
      <xdr:colOff>752475</xdr:colOff>
      <xdr:row>45</xdr:row>
      <xdr:rowOff>600075</xdr:rowOff>
    </xdr:to>
    <xdr:pic>
      <xdr:nvPicPr>
        <xdr:cNvPr id="32" name="Picture 4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09835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714375</xdr:colOff>
      <xdr:row>44</xdr:row>
      <xdr:rowOff>609600</xdr:rowOff>
    </xdr:to>
    <xdr:pic>
      <xdr:nvPicPr>
        <xdr:cNvPr id="33" name="Picture 4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0326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43</xdr:row>
      <xdr:rowOff>9525</xdr:rowOff>
    </xdr:from>
    <xdr:to>
      <xdr:col>0</xdr:col>
      <xdr:colOff>733425</xdr:colOff>
      <xdr:row>43</xdr:row>
      <xdr:rowOff>628650</xdr:rowOff>
    </xdr:to>
    <xdr:pic>
      <xdr:nvPicPr>
        <xdr:cNvPr id="34" name="Picture 4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" y="19707225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752475</xdr:colOff>
      <xdr:row>16</xdr:row>
      <xdr:rowOff>609600</xdr:rowOff>
    </xdr:to>
    <xdr:pic>
      <xdr:nvPicPr>
        <xdr:cNvPr id="35" name="Picture 4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6076950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28575</xdr:rowOff>
    </xdr:from>
    <xdr:to>
      <xdr:col>0</xdr:col>
      <xdr:colOff>752475</xdr:colOff>
      <xdr:row>17</xdr:row>
      <xdr:rowOff>600075</xdr:rowOff>
    </xdr:to>
    <xdr:pic>
      <xdr:nvPicPr>
        <xdr:cNvPr id="36" name="Picture 4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575" y="67341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9525</xdr:rowOff>
    </xdr:from>
    <xdr:to>
      <xdr:col>6</xdr:col>
      <xdr:colOff>1028700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9525"/>
          <a:ext cx="1028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zoomScale="75" zoomScaleNormal="75" workbookViewId="0" topLeftCell="A40">
      <selection activeCell="M44" sqref="M44"/>
    </sheetView>
  </sheetViews>
  <sheetFormatPr defaultColWidth="11.421875" defaultRowHeight="12.75"/>
  <sheetData>
    <row r="1" ht="12.75">
      <c r="B1" s="1" t="s">
        <v>0</v>
      </c>
    </row>
    <row r="3" ht="12.75">
      <c r="B3" s="2" t="s">
        <v>29</v>
      </c>
    </row>
    <row r="5" ht="12.75">
      <c r="B5" s="2" t="s">
        <v>1</v>
      </c>
    </row>
    <row r="7" ht="23.25">
      <c r="B7" s="17" t="s">
        <v>2</v>
      </c>
    </row>
    <row r="8" spans="1:6" ht="18.75">
      <c r="A8" s="48" t="s">
        <v>69</v>
      </c>
      <c r="B8" s="48"/>
      <c r="C8" s="48"/>
      <c r="D8" s="48"/>
      <c r="E8" s="49"/>
      <c r="F8" s="47"/>
    </row>
    <row r="9" ht="13.5" thickBot="1">
      <c r="B9" s="3" t="s">
        <v>3</v>
      </c>
    </row>
    <row r="10" spans="1:4" ht="49.5" customHeight="1" thickBot="1">
      <c r="A10" s="35" t="s">
        <v>56</v>
      </c>
      <c r="B10" s="43" t="s">
        <v>4</v>
      </c>
      <c r="C10" s="44" t="s">
        <v>5</v>
      </c>
      <c r="D10" s="45" t="s">
        <v>6</v>
      </c>
    </row>
    <row r="11" spans="1:4" ht="49.5" customHeight="1" thickBot="1">
      <c r="A11" s="19"/>
      <c r="B11" s="41" t="s">
        <v>7</v>
      </c>
      <c r="C11" s="34">
        <v>3</v>
      </c>
      <c r="D11" s="42">
        <v>0</v>
      </c>
    </row>
    <row r="12" spans="1:4" ht="49.5" customHeight="1" thickBot="1">
      <c r="A12" s="19"/>
      <c r="B12" s="41" t="s">
        <v>65</v>
      </c>
      <c r="C12" s="46">
        <v>2</v>
      </c>
      <c r="D12" s="42">
        <v>0</v>
      </c>
    </row>
    <row r="13" spans="1:4" ht="49.5" customHeight="1" thickBot="1">
      <c r="A13" s="20"/>
      <c r="B13" s="31" t="s">
        <v>8</v>
      </c>
      <c r="C13" s="6">
        <v>1</v>
      </c>
      <c r="D13" s="5">
        <v>1</v>
      </c>
    </row>
    <row r="14" spans="1:4" ht="49.5" customHeight="1" thickBot="1">
      <c r="A14" s="20"/>
      <c r="B14" s="32" t="s">
        <v>9</v>
      </c>
      <c r="C14" s="40">
        <v>2</v>
      </c>
      <c r="D14" s="33">
        <v>0</v>
      </c>
    </row>
    <row r="15" spans="1:4" ht="49.5" customHeight="1" thickBot="1">
      <c r="A15" s="20"/>
      <c r="B15" s="31" t="s">
        <v>10</v>
      </c>
      <c r="C15" s="34">
        <v>4</v>
      </c>
      <c r="D15" s="5">
        <v>0</v>
      </c>
    </row>
    <row r="16" spans="1:4" ht="49.5" customHeight="1" thickBot="1">
      <c r="A16" s="20"/>
      <c r="B16" s="31" t="s">
        <v>11</v>
      </c>
      <c r="C16" s="4">
        <v>2</v>
      </c>
      <c r="D16" s="5">
        <v>0</v>
      </c>
    </row>
    <row r="17" spans="1:4" ht="49.5" customHeight="1" thickBot="1">
      <c r="A17" s="20"/>
      <c r="B17" s="31" t="s">
        <v>80</v>
      </c>
      <c r="C17" s="4">
        <v>1</v>
      </c>
      <c r="D17" s="5">
        <v>0</v>
      </c>
    </row>
    <row r="18" spans="1:4" ht="49.5" customHeight="1" thickBot="1">
      <c r="A18" s="20"/>
      <c r="B18" s="31" t="s">
        <v>79</v>
      </c>
      <c r="C18" s="4">
        <v>1</v>
      </c>
      <c r="D18" s="5">
        <v>0</v>
      </c>
    </row>
    <row r="19" spans="1:4" ht="49.5" customHeight="1" thickBot="1">
      <c r="A19" s="20"/>
      <c r="B19" s="31" t="s">
        <v>12</v>
      </c>
      <c r="C19" s="4">
        <v>1</v>
      </c>
      <c r="D19" s="5">
        <v>0</v>
      </c>
    </row>
    <row r="20" spans="1:4" ht="49.5" customHeight="1" thickBot="1">
      <c r="A20" s="20"/>
      <c r="B20" s="31" t="s">
        <v>13</v>
      </c>
      <c r="C20" s="4">
        <v>1</v>
      </c>
      <c r="D20" s="5">
        <v>0</v>
      </c>
    </row>
    <row r="21" spans="1:4" ht="49.5" customHeight="1" thickBot="1">
      <c r="A21" s="20"/>
      <c r="B21" s="31" t="s">
        <v>14</v>
      </c>
      <c r="C21" s="6">
        <v>1</v>
      </c>
      <c r="D21" s="7">
        <v>0</v>
      </c>
    </row>
    <row r="22" spans="3:4" ht="16.5" thickBot="1">
      <c r="C22" s="27">
        <f>SUM(C11:C21)</f>
        <v>19</v>
      </c>
      <c r="D22" s="27">
        <f>SUM(D11:D21)</f>
        <v>1</v>
      </c>
    </row>
    <row r="23" ht="23.25">
      <c r="B23" s="17" t="s">
        <v>15</v>
      </c>
    </row>
    <row r="25" ht="13.5" thickBot="1">
      <c r="B25" s="3"/>
    </row>
    <row r="26" spans="1:4" ht="49.5" customHeight="1" thickBot="1">
      <c r="A26" s="35" t="s">
        <v>56</v>
      </c>
      <c r="B26" s="36" t="s">
        <v>4</v>
      </c>
      <c r="C26" s="37" t="s">
        <v>5</v>
      </c>
      <c r="D26" s="38" t="s">
        <v>16</v>
      </c>
    </row>
    <row r="27" spans="1:11" ht="49.5" customHeight="1" thickBot="1">
      <c r="A27" s="20"/>
      <c r="B27" s="31" t="s">
        <v>17</v>
      </c>
      <c r="C27" s="5">
        <v>3</v>
      </c>
      <c r="D27" s="5">
        <v>0</v>
      </c>
      <c r="K27" s="20"/>
    </row>
    <row r="28" spans="1:4" ht="49.5" customHeight="1" thickBot="1">
      <c r="A28" s="20"/>
      <c r="B28" s="31" t="s">
        <v>18</v>
      </c>
      <c r="C28" s="5">
        <v>1</v>
      </c>
      <c r="D28" s="5">
        <v>0</v>
      </c>
    </row>
    <row r="29" spans="1:4" ht="49.5" customHeight="1" thickBot="1">
      <c r="A29" s="20"/>
      <c r="B29" s="31" t="s">
        <v>19</v>
      </c>
      <c r="C29" s="5">
        <v>1</v>
      </c>
      <c r="D29" s="5">
        <v>0</v>
      </c>
    </row>
    <row r="30" spans="1:4" ht="49.5" customHeight="1" thickBot="1">
      <c r="A30" s="20"/>
      <c r="B30" s="31" t="s">
        <v>20</v>
      </c>
      <c r="C30" s="5">
        <v>1</v>
      </c>
      <c r="D30" s="5">
        <v>0</v>
      </c>
    </row>
    <row r="31" spans="1:4" ht="49.5" customHeight="1" thickBot="1">
      <c r="A31" s="20"/>
      <c r="B31" s="31" t="s">
        <v>21</v>
      </c>
      <c r="C31" s="5">
        <v>1</v>
      </c>
      <c r="D31" s="5">
        <v>0</v>
      </c>
    </row>
    <row r="32" spans="1:4" ht="49.5" customHeight="1" thickBot="1">
      <c r="A32" s="20"/>
      <c r="B32" s="31" t="s">
        <v>73</v>
      </c>
      <c r="C32" s="5">
        <v>0</v>
      </c>
      <c r="D32" s="5">
        <v>1</v>
      </c>
    </row>
    <row r="33" spans="1:4" ht="49.5" customHeight="1" thickBot="1">
      <c r="A33" s="20"/>
      <c r="B33" s="31" t="s">
        <v>22</v>
      </c>
      <c r="C33" s="5">
        <v>1</v>
      </c>
      <c r="D33" s="5">
        <v>0</v>
      </c>
    </row>
    <row r="34" spans="1:4" ht="49.5" customHeight="1" thickBot="1">
      <c r="A34" s="20"/>
      <c r="B34" s="31" t="s">
        <v>23</v>
      </c>
      <c r="C34" s="5">
        <v>1</v>
      </c>
      <c r="D34" s="5">
        <v>0</v>
      </c>
    </row>
    <row r="35" spans="1:4" ht="49.5" customHeight="1" thickBot="1">
      <c r="A35" s="20"/>
      <c r="B35" s="31" t="s">
        <v>24</v>
      </c>
      <c r="C35" s="5">
        <v>3</v>
      </c>
      <c r="D35" s="5">
        <v>1</v>
      </c>
    </row>
    <row r="36" spans="1:4" ht="49.5" customHeight="1" thickBot="1">
      <c r="A36" s="20"/>
      <c r="B36" s="31" t="s">
        <v>87</v>
      </c>
      <c r="C36" s="7">
        <v>1</v>
      </c>
      <c r="D36" s="7">
        <v>0</v>
      </c>
    </row>
    <row r="37" spans="1:4" ht="49.5" customHeight="1" thickBot="1">
      <c r="A37" s="20"/>
      <c r="B37" s="31" t="s">
        <v>25</v>
      </c>
      <c r="C37" s="7">
        <v>1</v>
      </c>
      <c r="D37" s="7">
        <v>0</v>
      </c>
    </row>
    <row r="38" spans="3:4" ht="16.5" thickBot="1">
      <c r="C38" s="27">
        <f>SUM(C27:C37)</f>
        <v>14</v>
      </c>
      <c r="D38" s="27">
        <f>SUM(D27:D37)</f>
        <v>2</v>
      </c>
    </row>
    <row r="39" ht="23.25">
      <c r="B39" s="17" t="s">
        <v>26</v>
      </c>
    </row>
    <row r="41" ht="13.5" thickBot="1">
      <c r="B41" s="3"/>
    </row>
    <row r="42" spans="1:4" ht="49.5" customHeight="1" thickBot="1">
      <c r="A42" s="39" t="s">
        <v>55</v>
      </c>
      <c r="B42" s="36" t="s">
        <v>4</v>
      </c>
      <c r="C42" s="37" t="s">
        <v>5</v>
      </c>
      <c r="D42" s="38" t="s">
        <v>16</v>
      </c>
    </row>
    <row r="43" spans="1:4" ht="49.5" customHeight="1" thickBot="1">
      <c r="A43" s="20"/>
      <c r="B43" s="31" t="s">
        <v>27</v>
      </c>
      <c r="C43" s="5">
        <v>2</v>
      </c>
      <c r="D43" s="5">
        <v>0</v>
      </c>
    </row>
    <row r="44" spans="1:4" ht="49.5" customHeight="1" thickBot="1">
      <c r="A44" s="20"/>
      <c r="B44" s="31" t="s">
        <v>74</v>
      </c>
      <c r="C44" s="7">
        <v>1</v>
      </c>
      <c r="D44" s="7">
        <v>0</v>
      </c>
    </row>
    <row r="45" spans="1:4" ht="49.5" customHeight="1" thickBot="1">
      <c r="A45" s="20"/>
      <c r="B45" s="31" t="s">
        <v>66</v>
      </c>
      <c r="C45" s="7">
        <v>1</v>
      </c>
      <c r="D45" s="7">
        <v>0</v>
      </c>
    </row>
    <row r="46" spans="1:4" ht="49.5" customHeight="1" thickBot="1">
      <c r="A46" s="20"/>
      <c r="B46" s="31" t="s">
        <v>28</v>
      </c>
      <c r="C46" s="7">
        <v>2</v>
      </c>
      <c r="D46" s="7">
        <v>0</v>
      </c>
    </row>
    <row r="47" spans="3:4" ht="16.5" thickBot="1">
      <c r="C47" s="27">
        <f>SUM(C43:C46)</f>
        <v>6</v>
      </c>
      <c r="D47" s="27">
        <f>SUM(D43:D46)</f>
        <v>0</v>
      </c>
    </row>
    <row r="51" ht="21" customHeight="1"/>
    <row r="52" ht="22.5" customHeight="1"/>
    <row r="53" ht="23.25" customHeight="1"/>
    <row r="54" ht="24.75" customHeight="1"/>
    <row r="55" ht="18.75" thickBot="1">
      <c r="C55" s="13" t="s">
        <v>33</v>
      </c>
    </row>
    <row r="56" spans="2:4" ht="13.5" thickBot="1">
      <c r="B56" s="14"/>
      <c r="C56" s="11" t="s">
        <v>5</v>
      </c>
      <c r="D56" s="12" t="s">
        <v>16</v>
      </c>
    </row>
    <row r="57" spans="2:4" ht="13.5" thickBot="1">
      <c r="B57" s="9" t="s">
        <v>31</v>
      </c>
      <c r="C57" s="10">
        <f>C22*15</f>
        <v>285</v>
      </c>
      <c r="D57" s="10">
        <f>D22*30</f>
        <v>30</v>
      </c>
    </row>
    <row r="58" spans="2:4" ht="13.5" thickBot="1">
      <c r="B58" s="9" t="s">
        <v>32</v>
      </c>
      <c r="C58" s="10">
        <f>C38*15</f>
        <v>210</v>
      </c>
      <c r="D58" s="10">
        <f>D38*30</f>
        <v>60</v>
      </c>
    </row>
    <row r="59" spans="2:4" ht="19.5" customHeight="1" thickBot="1">
      <c r="B59" s="9">
        <v>18</v>
      </c>
      <c r="C59" s="10">
        <f>C47*15</f>
        <v>90</v>
      </c>
      <c r="D59" s="10">
        <f>D47*30</f>
        <v>0</v>
      </c>
    </row>
    <row r="60" spans="3:6" ht="21" customHeight="1" thickBot="1">
      <c r="C60" s="28">
        <f>SUM(C57:C59)</f>
        <v>585</v>
      </c>
      <c r="D60" s="28">
        <f>SUM(D57:D59)</f>
        <v>90</v>
      </c>
      <c r="E60" s="29">
        <f>SUM(C60:D60)</f>
        <v>675</v>
      </c>
      <c r="F60" s="15" t="s">
        <v>34</v>
      </c>
    </row>
    <row r="73" ht="18.75" thickBot="1">
      <c r="C73" s="16" t="s">
        <v>35</v>
      </c>
    </row>
    <row r="74" spans="2:4" ht="13.5" thickBot="1">
      <c r="B74" s="8" t="s">
        <v>30</v>
      </c>
      <c r="C74" s="11" t="s">
        <v>5</v>
      </c>
      <c r="D74" s="10">
        <f>C22+C38+C47</f>
        <v>39</v>
      </c>
    </row>
    <row r="75" spans="2:4" ht="13.5" thickBot="1">
      <c r="B75" s="8"/>
      <c r="C75" s="12" t="s">
        <v>16</v>
      </c>
      <c r="D75" s="10">
        <f>D22+D38+D47</f>
        <v>3</v>
      </c>
    </row>
    <row r="76" ht="18.75" thickBot="1">
      <c r="D76" s="30">
        <f>SUM(D74:D75)</f>
        <v>42</v>
      </c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48"/>
  <sheetViews>
    <sheetView tabSelected="1" zoomScale="75" zoomScaleNormal="75" workbookViewId="0" topLeftCell="A1">
      <selection activeCell="L36" sqref="L36"/>
    </sheetView>
  </sheetViews>
  <sheetFormatPr defaultColWidth="11.421875" defaultRowHeight="12.75"/>
  <cols>
    <col min="1" max="1" width="37.8515625" style="0" customWidth="1"/>
    <col min="2" max="2" width="16.8515625" style="0" bestFit="1" customWidth="1"/>
    <col min="3" max="3" width="17.8515625" style="0" bestFit="1" customWidth="1"/>
    <col min="6" max="6" width="16.8515625" style="0" bestFit="1" customWidth="1"/>
    <col min="7" max="7" width="17.8515625" style="0" bestFit="1" customWidth="1"/>
  </cols>
  <sheetData>
    <row r="4" ht="20.25">
      <c r="A4" s="18" t="s">
        <v>36</v>
      </c>
    </row>
    <row r="6" ht="12.75">
      <c r="A6" s="21" t="s">
        <v>52</v>
      </c>
    </row>
    <row r="9" ht="13.5" thickBot="1"/>
    <row r="10" spans="1:8" ht="28.5" thickBot="1">
      <c r="A10" s="52" t="s">
        <v>37</v>
      </c>
      <c r="B10" s="22" t="s">
        <v>49</v>
      </c>
      <c r="C10" s="23" t="s">
        <v>50</v>
      </c>
      <c r="F10" s="22" t="s">
        <v>49</v>
      </c>
      <c r="G10" s="55" t="s">
        <v>50</v>
      </c>
      <c r="H10" s="52" t="s">
        <v>34</v>
      </c>
    </row>
    <row r="11" spans="1:9" ht="27" thickBot="1">
      <c r="A11" s="50" t="s">
        <v>53</v>
      </c>
      <c r="B11" s="50">
        <v>0</v>
      </c>
      <c r="C11" s="50">
        <v>0</v>
      </c>
      <c r="F11" s="61">
        <f>B11*15</f>
        <v>0</v>
      </c>
      <c r="G11" s="61">
        <f>C11*30</f>
        <v>0</v>
      </c>
      <c r="H11" s="54">
        <f>SUM(F11:G11)</f>
        <v>0</v>
      </c>
      <c r="I11" s="26" t="s">
        <v>34</v>
      </c>
    </row>
    <row r="12" spans="1:12" ht="27" thickBot="1">
      <c r="A12" s="59" t="s">
        <v>54</v>
      </c>
      <c r="B12" s="50">
        <v>0</v>
      </c>
      <c r="C12" s="51">
        <v>0</v>
      </c>
      <c r="F12" s="50">
        <f aca="true" t="shared" si="0" ref="F12:F24">B12*15</f>
        <v>0</v>
      </c>
      <c r="G12" s="50">
        <f aca="true" t="shared" si="1" ref="G12:G47">C12*30</f>
        <v>0</v>
      </c>
      <c r="H12" s="53">
        <f aca="true" t="shared" si="2" ref="H12:H24">SUM(F12:G12)</f>
        <v>0</v>
      </c>
      <c r="I12" s="26" t="s">
        <v>34</v>
      </c>
      <c r="L12" s="25"/>
    </row>
    <row r="13" spans="1:9" ht="27" thickBot="1">
      <c r="A13" s="59" t="s">
        <v>38</v>
      </c>
      <c r="B13" s="50">
        <v>3</v>
      </c>
      <c r="C13" s="51">
        <v>0</v>
      </c>
      <c r="F13" s="50">
        <f t="shared" si="0"/>
        <v>45</v>
      </c>
      <c r="G13" s="50">
        <f t="shared" si="1"/>
        <v>0</v>
      </c>
      <c r="H13" s="53">
        <f t="shared" si="2"/>
        <v>45</v>
      </c>
      <c r="I13" s="26" t="s">
        <v>34</v>
      </c>
    </row>
    <row r="14" spans="1:9" ht="27" thickBot="1">
      <c r="A14" s="59" t="s">
        <v>39</v>
      </c>
      <c r="B14" s="50">
        <v>1</v>
      </c>
      <c r="C14" s="51">
        <v>0</v>
      </c>
      <c r="F14" s="50">
        <f t="shared" si="0"/>
        <v>15</v>
      </c>
      <c r="G14" s="50">
        <f t="shared" si="1"/>
        <v>0</v>
      </c>
      <c r="H14" s="53">
        <f t="shared" si="2"/>
        <v>15</v>
      </c>
      <c r="I14" s="26" t="s">
        <v>34</v>
      </c>
    </row>
    <row r="15" spans="1:9" ht="27" thickBot="1">
      <c r="A15" s="59" t="s">
        <v>40</v>
      </c>
      <c r="B15" s="50">
        <v>3</v>
      </c>
      <c r="C15" s="51">
        <v>0</v>
      </c>
      <c r="F15" s="50">
        <f t="shared" si="0"/>
        <v>45</v>
      </c>
      <c r="G15" s="50">
        <f t="shared" si="1"/>
        <v>0</v>
      </c>
      <c r="H15" s="53">
        <f t="shared" si="2"/>
        <v>45</v>
      </c>
      <c r="I15" s="26" t="s">
        <v>34</v>
      </c>
    </row>
    <row r="16" spans="1:9" ht="27" thickBot="1">
      <c r="A16" s="59" t="s">
        <v>41</v>
      </c>
      <c r="B16" s="50">
        <v>3</v>
      </c>
      <c r="C16" s="51">
        <v>0</v>
      </c>
      <c r="F16" s="50">
        <f t="shared" si="0"/>
        <v>45</v>
      </c>
      <c r="G16" s="50">
        <f t="shared" si="1"/>
        <v>0</v>
      </c>
      <c r="H16" s="53">
        <f t="shared" si="2"/>
        <v>45</v>
      </c>
      <c r="I16" s="26" t="s">
        <v>34</v>
      </c>
    </row>
    <row r="17" spans="1:9" ht="27" thickBot="1">
      <c r="A17" s="59" t="s">
        <v>42</v>
      </c>
      <c r="B17" s="50">
        <v>1</v>
      </c>
      <c r="C17" s="51">
        <v>0</v>
      </c>
      <c r="F17" s="50">
        <f t="shared" si="0"/>
        <v>15</v>
      </c>
      <c r="G17" s="50">
        <f t="shared" si="1"/>
        <v>0</v>
      </c>
      <c r="H17" s="53">
        <f t="shared" si="2"/>
        <v>15</v>
      </c>
      <c r="I17" s="26" t="s">
        <v>34</v>
      </c>
    </row>
    <row r="18" spans="1:9" ht="27" thickBot="1">
      <c r="A18" s="59" t="s">
        <v>43</v>
      </c>
      <c r="B18" s="50">
        <v>2</v>
      </c>
      <c r="C18" s="51">
        <v>0</v>
      </c>
      <c r="F18" s="50">
        <f t="shared" si="0"/>
        <v>30</v>
      </c>
      <c r="G18" s="50">
        <f t="shared" si="1"/>
        <v>0</v>
      </c>
      <c r="H18" s="53">
        <f t="shared" si="2"/>
        <v>30</v>
      </c>
      <c r="I18" s="26" t="s">
        <v>34</v>
      </c>
    </row>
    <row r="19" spans="1:9" ht="27" thickBot="1">
      <c r="A19" s="59" t="s">
        <v>44</v>
      </c>
      <c r="B19" s="50">
        <v>2</v>
      </c>
      <c r="C19" s="51">
        <v>0</v>
      </c>
      <c r="F19" s="50">
        <f t="shared" si="0"/>
        <v>30</v>
      </c>
      <c r="G19" s="50">
        <f t="shared" si="1"/>
        <v>0</v>
      </c>
      <c r="H19" s="53">
        <f t="shared" si="2"/>
        <v>30</v>
      </c>
      <c r="I19" s="26" t="s">
        <v>34</v>
      </c>
    </row>
    <row r="20" spans="1:9" ht="27" thickBot="1">
      <c r="A20" s="59" t="s">
        <v>46</v>
      </c>
      <c r="B20" s="50">
        <v>0</v>
      </c>
      <c r="C20" s="51">
        <v>0</v>
      </c>
      <c r="F20" s="50">
        <f t="shared" si="0"/>
        <v>0</v>
      </c>
      <c r="G20" s="50">
        <f t="shared" si="1"/>
        <v>0</v>
      </c>
      <c r="H20" s="53">
        <f t="shared" si="2"/>
        <v>0</v>
      </c>
      <c r="I20" s="26" t="s">
        <v>34</v>
      </c>
    </row>
    <row r="21" spans="1:9" ht="27" thickBot="1">
      <c r="A21" s="59" t="s">
        <v>45</v>
      </c>
      <c r="B21" s="50">
        <v>2</v>
      </c>
      <c r="C21" s="51">
        <v>0</v>
      </c>
      <c r="F21" s="50">
        <f>B21*15</f>
        <v>30</v>
      </c>
      <c r="G21" s="50">
        <f t="shared" si="1"/>
        <v>0</v>
      </c>
      <c r="H21" s="53">
        <f t="shared" si="2"/>
        <v>30</v>
      </c>
      <c r="I21" s="26" t="s">
        <v>34</v>
      </c>
    </row>
    <row r="22" spans="1:9" ht="27" thickBot="1">
      <c r="A22" s="59" t="s">
        <v>47</v>
      </c>
      <c r="B22" s="50">
        <v>4</v>
      </c>
      <c r="C22" s="51">
        <v>0</v>
      </c>
      <c r="F22" s="50">
        <f t="shared" si="0"/>
        <v>60</v>
      </c>
      <c r="G22" s="50">
        <f t="shared" si="1"/>
        <v>0</v>
      </c>
      <c r="H22" s="53">
        <f t="shared" si="2"/>
        <v>60</v>
      </c>
      <c r="I22" s="26" t="s">
        <v>34</v>
      </c>
    </row>
    <row r="23" spans="1:9" ht="27" thickBot="1">
      <c r="A23" s="59" t="s">
        <v>48</v>
      </c>
      <c r="B23" s="50">
        <v>3</v>
      </c>
      <c r="C23" s="51">
        <v>0</v>
      </c>
      <c r="F23" s="50">
        <f t="shared" si="0"/>
        <v>45</v>
      </c>
      <c r="G23" s="50">
        <f t="shared" si="1"/>
        <v>0</v>
      </c>
      <c r="H23" s="53">
        <f t="shared" si="2"/>
        <v>45</v>
      </c>
      <c r="I23" s="26" t="s">
        <v>34</v>
      </c>
    </row>
    <row r="24" spans="1:9" ht="27" thickBot="1">
      <c r="A24" s="50" t="s">
        <v>51</v>
      </c>
      <c r="B24" s="50">
        <v>0</v>
      </c>
      <c r="C24" s="50">
        <v>0</v>
      </c>
      <c r="F24" s="50">
        <f t="shared" si="0"/>
        <v>0</v>
      </c>
      <c r="G24" s="50">
        <f t="shared" si="1"/>
        <v>0</v>
      </c>
      <c r="H24" s="53">
        <f t="shared" si="2"/>
        <v>0</v>
      </c>
      <c r="I24" s="26" t="s">
        <v>34</v>
      </c>
    </row>
    <row r="25" spans="1:9" ht="27" thickBot="1">
      <c r="A25" s="50" t="s">
        <v>57</v>
      </c>
      <c r="B25" s="50">
        <v>0</v>
      </c>
      <c r="C25" s="50">
        <v>0</v>
      </c>
      <c r="F25" s="50">
        <f aca="true" t="shared" si="3" ref="F25:F47">B25*15</f>
        <v>0</v>
      </c>
      <c r="G25" s="50">
        <f t="shared" si="1"/>
        <v>0</v>
      </c>
      <c r="H25" s="53">
        <f aca="true" t="shared" si="4" ref="H25:H47">SUM(F25:G25)</f>
        <v>0</v>
      </c>
      <c r="I25" s="26" t="s">
        <v>34</v>
      </c>
    </row>
    <row r="26" spans="1:9" ht="27" thickBot="1">
      <c r="A26" s="50" t="s">
        <v>58</v>
      </c>
      <c r="B26" s="50">
        <v>0</v>
      </c>
      <c r="C26" s="50">
        <v>0</v>
      </c>
      <c r="F26" s="50">
        <f t="shared" si="3"/>
        <v>0</v>
      </c>
      <c r="G26" s="50">
        <f t="shared" si="1"/>
        <v>0</v>
      </c>
      <c r="H26" s="53">
        <f t="shared" si="4"/>
        <v>0</v>
      </c>
      <c r="I26" s="26" t="s">
        <v>34</v>
      </c>
    </row>
    <row r="27" spans="1:9" ht="27" thickBot="1">
      <c r="A27" s="50" t="s">
        <v>68</v>
      </c>
      <c r="B27" s="50">
        <v>1</v>
      </c>
      <c r="C27" s="50">
        <v>0</v>
      </c>
      <c r="F27" s="50">
        <f t="shared" si="3"/>
        <v>15</v>
      </c>
      <c r="G27" s="50">
        <f t="shared" si="1"/>
        <v>0</v>
      </c>
      <c r="H27" s="53">
        <f t="shared" si="4"/>
        <v>15</v>
      </c>
      <c r="I27" s="26" t="s">
        <v>34</v>
      </c>
    </row>
    <row r="28" spans="1:9" ht="27" thickBot="1">
      <c r="A28" s="50" t="s">
        <v>59</v>
      </c>
      <c r="B28" s="50">
        <v>0</v>
      </c>
      <c r="C28" s="50">
        <v>0</v>
      </c>
      <c r="F28" s="50">
        <f t="shared" si="3"/>
        <v>0</v>
      </c>
      <c r="G28" s="50">
        <f t="shared" si="1"/>
        <v>0</v>
      </c>
      <c r="H28" s="53">
        <f t="shared" si="4"/>
        <v>0</v>
      </c>
      <c r="I28" s="26" t="s">
        <v>34</v>
      </c>
    </row>
    <row r="29" spans="1:9" ht="27" thickBot="1">
      <c r="A29" s="50" t="s">
        <v>60</v>
      </c>
      <c r="B29" s="50">
        <v>0</v>
      </c>
      <c r="C29" s="50">
        <v>0</v>
      </c>
      <c r="F29" s="50">
        <f t="shared" si="3"/>
        <v>0</v>
      </c>
      <c r="G29" s="50">
        <f t="shared" si="1"/>
        <v>0</v>
      </c>
      <c r="H29" s="53">
        <f t="shared" si="4"/>
        <v>0</v>
      </c>
      <c r="I29" s="26" t="s">
        <v>34</v>
      </c>
    </row>
    <row r="30" spans="1:9" ht="27" thickBot="1">
      <c r="A30" s="50" t="s">
        <v>61</v>
      </c>
      <c r="B30" s="50">
        <v>0</v>
      </c>
      <c r="C30" s="50">
        <v>0</v>
      </c>
      <c r="F30" s="50">
        <f t="shared" si="3"/>
        <v>0</v>
      </c>
      <c r="G30" s="50">
        <f t="shared" si="1"/>
        <v>0</v>
      </c>
      <c r="H30" s="53">
        <f t="shared" si="4"/>
        <v>0</v>
      </c>
      <c r="I30" s="26" t="s">
        <v>34</v>
      </c>
    </row>
    <row r="31" spans="1:9" ht="27" thickBot="1">
      <c r="A31" s="50" t="s">
        <v>62</v>
      </c>
      <c r="B31" s="50">
        <v>0</v>
      </c>
      <c r="C31" s="50">
        <v>0</v>
      </c>
      <c r="F31" s="50">
        <f t="shared" si="3"/>
        <v>0</v>
      </c>
      <c r="G31" s="50">
        <f t="shared" si="1"/>
        <v>0</v>
      </c>
      <c r="H31" s="53">
        <f t="shared" si="4"/>
        <v>0</v>
      </c>
      <c r="I31" s="26" t="s">
        <v>34</v>
      </c>
    </row>
    <row r="32" spans="1:9" ht="27" thickBot="1">
      <c r="A32" s="50" t="s">
        <v>63</v>
      </c>
      <c r="B32" s="50">
        <v>2</v>
      </c>
      <c r="C32" s="50">
        <v>0</v>
      </c>
      <c r="F32" s="50">
        <f t="shared" si="3"/>
        <v>30</v>
      </c>
      <c r="G32" s="50">
        <f t="shared" si="1"/>
        <v>0</v>
      </c>
      <c r="H32" s="53">
        <f t="shared" si="4"/>
        <v>30</v>
      </c>
      <c r="I32" s="26" t="s">
        <v>34</v>
      </c>
    </row>
    <row r="33" spans="1:9" ht="27" thickBot="1">
      <c r="A33" s="50" t="s">
        <v>64</v>
      </c>
      <c r="B33" s="50">
        <v>0</v>
      </c>
      <c r="C33" s="50">
        <v>0</v>
      </c>
      <c r="F33" s="50">
        <f t="shared" si="3"/>
        <v>0</v>
      </c>
      <c r="G33" s="50">
        <f t="shared" si="1"/>
        <v>0</v>
      </c>
      <c r="H33" s="53">
        <f t="shared" si="4"/>
        <v>0</v>
      </c>
      <c r="I33" s="26" t="s">
        <v>34</v>
      </c>
    </row>
    <row r="34" spans="1:9" ht="27" thickBot="1">
      <c r="A34" s="60" t="s">
        <v>67</v>
      </c>
      <c r="B34" s="50">
        <v>1</v>
      </c>
      <c r="C34" s="50">
        <v>0</v>
      </c>
      <c r="F34" s="50">
        <f t="shared" si="3"/>
        <v>15</v>
      </c>
      <c r="G34" s="50">
        <f t="shared" si="1"/>
        <v>0</v>
      </c>
      <c r="H34" s="53">
        <f t="shared" si="4"/>
        <v>15</v>
      </c>
      <c r="I34" s="26" t="s">
        <v>34</v>
      </c>
    </row>
    <row r="35" spans="1:9" ht="27" thickBot="1">
      <c r="A35" s="50" t="s">
        <v>70</v>
      </c>
      <c r="B35" s="50">
        <v>1</v>
      </c>
      <c r="C35" s="50">
        <v>1</v>
      </c>
      <c r="F35" s="50">
        <f t="shared" si="3"/>
        <v>15</v>
      </c>
      <c r="G35" s="50">
        <f t="shared" si="1"/>
        <v>30</v>
      </c>
      <c r="H35" s="53">
        <f t="shared" si="4"/>
        <v>45</v>
      </c>
      <c r="I35" s="26" t="s">
        <v>34</v>
      </c>
    </row>
    <row r="36" spans="1:9" ht="27" thickBot="1">
      <c r="A36" s="50" t="s">
        <v>71</v>
      </c>
      <c r="B36" s="50">
        <v>3</v>
      </c>
      <c r="C36" s="50">
        <v>1</v>
      </c>
      <c r="F36" s="50">
        <f t="shared" si="3"/>
        <v>45</v>
      </c>
      <c r="G36" s="50">
        <f t="shared" si="1"/>
        <v>30</v>
      </c>
      <c r="H36" s="53">
        <f t="shared" si="4"/>
        <v>75</v>
      </c>
      <c r="I36" s="26" t="s">
        <v>34</v>
      </c>
    </row>
    <row r="37" spans="1:9" ht="27" thickBot="1">
      <c r="A37" s="62" t="s">
        <v>72</v>
      </c>
      <c r="B37" s="50">
        <v>0</v>
      </c>
      <c r="C37" s="50">
        <v>0</v>
      </c>
      <c r="F37" s="50">
        <f t="shared" si="3"/>
        <v>0</v>
      </c>
      <c r="G37" s="50">
        <f t="shared" si="1"/>
        <v>0</v>
      </c>
      <c r="H37" s="53">
        <f t="shared" si="4"/>
        <v>0</v>
      </c>
      <c r="I37" s="26" t="s">
        <v>34</v>
      </c>
    </row>
    <row r="38" spans="1:9" ht="27" thickBot="1">
      <c r="A38" s="62" t="s">
        <v>75</v>
      </c>
      <c r="B38" s="50">
        <v>0</v>
      </c>
      <c r="C38" s="50">
        <v>0</v>
      </c>
      <c r="F38" s="50">
        <f t="shared" si="3"/>
        <v>0</v>
      </c>
      <c r="G38" s="50">
        <f t="shared" si="1"/>
        <v>0</v>
      </c>
      <c r="H38" s="53">
        <f t="shared" si="4"/>
        <v>0</v>
      </c>
      <c r="I38" s="26" t="s">
        <v>34</v>
      </c>
    </row>
    <row r="39" spans="1:9" ht="27" thickBot="1">
      <c r="A39" s="62" t="s">
        <v>76</v>
      </c>
      <c r="B39" s="50">
        <v>3</v>
      </c>
      <c r="C39" s="50">
        <v>0</v>
      </c>
      <c r="F39" s="50">
        <f t="shared" si="3"/>
        <v>45</v>
      </c>
      <c r="G39" s="50">
        <f t="shared" si="1"/>
        <v>0</v>
      </c>
      <c r="H39" s="53">
        <f t="shared" si="4"/>
        <v>45</v>
      </c>
      <c r="I39" s="26" t="s">
        <v>34</v>
      </c>
    </row>
    <row r="40" spans="1:9" ht="27" thickBot="1">
      <c r="A40" s="50" t="s">
        <v>77</v>
      </c>
      <c r="B40" s="50">
        <v>0</v>
      </c>
      <c r="C40" s="50">
        <v>0</v>
      </c>
      <c r="F40" s="50">
        <f t="shared" si="3"/>
        <v>0</v>
      </c>
      <c r="G40" s="50">
        <f t="shared" si="1"/>
        <v>0</v>
      </c>
      <c r="H40" s="53">
        <f t="shared" si="4"/>
        <v>0</v>
      </c>
      <c r="I40" s="26" t="s">
        <v>34</v>
      </c>
    </row>
    <row r="41" spans="1:9" ht="27" thickBot="1">
      <c r="A41" s="50" t="s">
        <v>78</v>
      </c>
      <c r="B41" s="50">
        <v>0</v>
      </c>
      <c r="C41" s="50">
        <v>0</v>
      </c>
      <c r="F41" s="50">
        <f t="shared" si="3"/>
        <v>0</v>
      </c>
      <c r="G41" s="50">
        <f t="shared" si="1"/>
        <v>0</v>
      </c>
      <c r="H41" s="53">
        <f t="shared" si="4"/>
        <v>0</v>
      </c>
      <c r="I41" s="26" t="s">
        <v>34</v>
      </c>
    </row>
    <row r="42" spans="1:9" ht="27" thickBot="1">
      <c r="A42" s="50" t="s">
        <v>81</v>
      </c>
      <c r="B42" s="50">
        <v>1</v>
      </c>
      <c r="C42" s="50">
        <v>1</v>
      </c>
      <c r="F42" s="50">
        <f t="shared" si="3"/>
        <v>15</v>
      </c>
      <c r="G42" s="50">
        <f t="shared" si="1"/>
        <v>30</v>
      </c>
      <c r="H42" s="53">
        <f t="shared" si="4"/>
        <v>45</v>
      </c>
      <c r="I42" s="26" t="s">
        <v>34</v>
      </c>
    </row>
    <row r="43" spans="1:9" ht="27" thickBot="1">
      <c r="A43" s="62" t="s">
        <v>83</v>
      </c>
      <c r="B43" s="50">
        <v>0</v>
      </c>
      <c r="C43" s="50">
        <v>0</v>
      </c>
      <c r="F43" s="50">
        <f t="shared" si="3"/>
        <v>0</v>
      </c>
      <c r="G43" s="50">
        <f t="shared" si="1"/>
        <v>0</v>
      </c>
      <c r="H43" s="53">
        <f t="shared" si="4"/>
        <v>0</v>
      </c>
      <c r="I43" s="26" t="s">
        <v>34</v>
      </c>
    </row>
    <row r="44" spans="1:9" ht="27" thickBot="1">
      <c r="A44" s="62" t="s">
        <v>84</v>
      </c>
      <c r="B44" s="50">
        <v>0</v>
      </c>
      <c r="C44" s="50">
        <v>0</v>
      </c>
      <c r="F44" s="50">
        <f t="shared" si="3"/>
        <v>0</v>
      </c>
      <c r="G44" s="50">
        <f t="shared" si="1"/>
        <v>0</v>
      </c>
      <c r="H44" s="53">
        <f t="shared" si="4"/>
        <v>0</v>
      </c>
      <c r="I44" s="26" t="s">
        <v>34</v>
      </c>
    </row>
    <row r="45" spans="1:9" ht="27" thickBot="1">
      <c r="A45" s="62" t="s">
        <v>82</v>
      </c>
      <c r="B45" s="50">
        <v>1</v>
      </c>
      <c r="C45" s="50">
        <v>0</v>
      </c>
      <c r="F45" s="50">
        <f t="shared" si="3"/>
        <v>15</v>
      </c>
      <c r="G45" s="50">
        <f t="shared" si="1"/>
        <v>0</v>
      </c>
      <c r="H45" s="53">
        <f t="shared" si="4"/>
        <v>15</v>
      </c>
      <c r="I45" s="26" t="s">
        <v>34</v>
      </c>
    </row>
    <row r="46" spans="1:9" ht="27" thickBot="1">
      <c r="A46" s="62" t="s">
        <v>85</v>
      </c>
      <c r="B46" s="50">
        <v>2</v>
      </c>
      <c r="C46" s="50">
        <v>0</v>
      </c>
      <c r="F46" s="50">
        <f t="shared" si="3"/>
        <v>30</v>
      </c>
      <c r="G46" s="50">
        <f t="shared" si="1"/>
        <v>0</v>
      </c>
      <c r="H46" s="53">
        <f t="shared" si="4"/>
        <v>30</v>
      </c>
      <c r="I46" s="26" t="s">
        <v>34</v>
      </c>
    </row>
    <row r="47" spans="1:9" ht="27" thickBot="1">
      <c r="A47" s="24" t="s">
        <v>86</v>
      </c>
      <c r="B47" s="50">
        <v>0</v>
      </c>
      <c r="C47" s="50">
        <v>0</v>
      </c>
      <c r="F47" s="50">
        <f t="shared" si="3"/>
        <v>0</v>
      </c>
      <c r="G47" s="50">
        <f t="shared" si="1"/>
        <v>0</v>
      </c>
      <c r="H47" s="53">
        <f t="shared" si="4"/>
        <v>0</v>
      </c>
      <c r="I47" s="26"/>
    </row>
    <row r="48" spans="2:9" ht="27" thickBot="1">
      <c r="B48" s="58">
        <f>SUM(B11:B35)</f>
        <v>29</v>
      </c>
      <c r="C48" s="58">
        <f>SUM(C11:C47)</f>
        <v>3</v>
      </c>
      <c r="D48" s="56">
        <f>SUM(B48:C48)</f>
        <v>32</v>
      </c>
      <c r="E48" s="57"/>
      <c r="F48" s="58">
        <f>SUM(F11:F47)</f>
        <v>585</v>
      </c>
      <c r="G48" s="58">
        <f>SUM(G11:G47)</f>
        <v>90</v>
      </c>
      <c r="H48" s="56">
        <f>SUM(H11:H47)</f>
        <v>675</v>
      </c>
      <c r="I48" s="26" t="s">
        <v>34</v>
      </c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LUDO</cp:lastModifiedBy>
  <dcterms:created xsi:type="dcterms:W3CDTF">2007-12-20T18:27:49Z</dcterms:created>
  <dcterms:modified xsi:type="dcterms:W3CDTF">2008-05-28T13:43:36Z</dcterms:modified>
  <cp:category/>
  <cp:version/>
  <cp:contentType/>
  <cp:contentStatus/>
</cp:coreProperties>
</file>