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N17" i="2"/>
  <c r="AN16"/>
  <c r="AN15"/>
  <c r="AN14"/>
  <c r="AN13"/>
  <c r="AN12"/>
  <c r="AN11"/>
  <c r="AN10"/>
  <c r="AN9"/>
  <c r="AN8"/>
  <c r="AN7"/>
  <c r="AN6"/>
  <c r="AN5"/>
  <c r="AN4"/>
  <c r="AN3"/>
  <c r="AM17"/>
  <c r="AM16"/>
  <c r="AM15"/>
  <c r="AM14"/>
  <c r="AM13"/>
  <c r="AM12"/>
  <c r="AM11"/>
  <c r="AM10"/>
  <c r="AM9"/>
  <c r="AM8"/>
  <c r="AM7"/>
  <c r="AM6"/>
  <c r="AM5"/>
  <c r="AM4"/>
  <c r="AM3"/>
  <c r="AL17"/>
  <c r="AL16"/>
  <c r="AL15"/>
  <c r="AL14"/>
  <c r="AL13"/>
  <c r="AL12"/>
  <c r="AL11"/>
  <c r="AL10"/>
  <c r="AL9"/>
  <c r="AL8"/>
  <c r="AL7"/>
  <c r="AL6"/>
  <c r="AL5"/>
  <c r="AL4"/>
  <c r="AL3"/>
  <c r="AK17"/>
  <c r="AK16"/>
  <c r="AK15"/>
  <c r="AK14"/>
  <c r="AK13"/>
  <c r="AK12"/>
  <c r="AK11"/>
  <c r="AK10"/>
  <c r="AK9"/>
  <c r="AK8"/>
  <c r="AK7"/>
  <c r="AK6"/>
  <c r="AK5"/>
  <c r="AK4"/>
  <c r="AK3"/>
  <c r="AJ17"/>
  <c r="AJ16"/>
  <c r="AJ15"/>
  <c r="AJ14"/>
  <c r="AJ13"/>
  <c r="AJ12"/>
  <c r="AJ11"/>
  <c r="AJ10"/>
  <c r="AJ9"/>
  <c r="AJ8"/>
  <c r="AJ7"/>
  <c r="AJ6"/>
  <c r="AJ5"/>
  <c r="AJ4"/>
  <c r="AJ3"/>
  <c r="AN38"/>
  <c r="AM38"/>
  <c r="AL38"/>
  <c r="AK38"/>
  <c r="AJ38"/>
  <c r="AO38" s="1"/>
  <c r="AN37"/>
  <c r="AM37"/>
  <c r="AL37"/>
  <c r="AK37"/>
  <c r="AJ37"/>
  <c r="AO37" s="1"/>
  <c r="AN36"/>
  <c r="AM36"/>
  <c r="AL36"/>
  <c r="AK36"/>
  <c r="AJ36"/>
  <c r="AO36" s="1"/>
  <c r="AN35"/>
  <c r="AM35"/>
  <c r="AL35"/>
  <c r="AK35"/>
  <c r="AJ35"/>
  <c r="AO35" s="1"/>
  <c r="AN34"/>
  <c r="AM34"/>
  <c r="AL34"/>
  <c r="AK34"/>
  <c r="AJ34"/>
  <c r="AO34" s="1"/>
  <c r="AN33"/>
  <c r="AM33"/>
  <c r="AL33"/>
  <c r="AK33"/>
  <c r="AJ33"/>
  <c r="AO33" s="1"/>
  <c r="AN32"/>
  <c r="AM32"/>
  <c r="AL32"/>
  <c r="AK32"/>
  <c r="AJ32"/>
  <c r="AO32" s="1"/>
  <c r="AN31"/>
  <c r="AM31"/>
  <c r="AL31"/>
  <c r="AK31"/>
  <c r="AJ31"/>
  <c r="AO31" s="1"/>
  <c r="AN30"/>
  <c r="AM30"/>
  <c r="AL30"/>
  <c r="AK30"/>
  <c r="AJ30"/>
  <c r="AO30" s="1"/>
  <c r="AN29"/>
  <c r="AM29"/>
  <c r="AL29"/>
  <c r="AK29"/>
  <c r="AJ29"/>
  <c r="AO29" s="1"/>
  <c r="AN28"/>
  <c r="AM28"/>
  <c r="AL28"/>
  <c r="AK28"/>
  <c r="AJ28"/>
  <c r="AO28" s="1"/>
  <c r="AN27"/>
  <c r="AM27"/>
  <c r="AL27"/>
  <c r="AK27"/>
  <c r="AJ27"/>
  <c r="AO27" s="1"/>
  <c r="AN26"/>
  <c r="AM26"/>
  <c r="AL26"/>
  <c r="AK26"/>
  <c r="AJ26"/>
  <c r="AO26" s="1"/>
  <c r="AN25"/>
  <c r="AM25"/>
  <c r="AL25"/>
  <c r="AK25"/>
  <c r="AJ25"/>
  <c r="AO25" s="1"/>
  <c r="AN24"/>
  <c r="AM24"/>
  <c r="AL24"/>
  <c r="AK24"/>
  <c r="AJ24"/>
  <c r="AO24" s="1"/>
  <c r="AN23"/>
  <c r="AM23"/>
  <c r="AL23"/>
  <c r="AK23"/>
  <c r="AJ23"/>
  <c r="AO23" s="1"/>
  <c r="AN22"/>
  <c r="AM22"/>
  <c r="AL22"/>
  <c r="AK22"/>
  <c r="AJ22"/>
  <c r="AO22" s="1"/>
  <c r="AN18"/>
  <c r="AM18"/>
  <c r="AL18"/>
  <c r="AK18"/>
  <c r="AJ18"/>
  <c r="AO18" s="1"/>
  <c r="AO17"/>
  <c r="AO16"/>
  <c r="AO15"/>
  <c r="AO14"/>
  <c r="AO13"/>
  <c r="AO12"/>
  <c r="AO11"/>
  <c r="AO10"/>
  <c r="AO9"/>
  <c r="AO8"/>
  <c r="AO7"/>
  <c r="AO6"/>
  <c r="AO5"/>
  <c r="AO4"/>
  <c r="AO3"/>
  <c r="AP22" i="1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L12"/>
  <c r="AL22"/>
  <c r="AL21"/>
  <c r="AL20"/>
  <c r="AL19"/>
  <c r="AL18"/>
  <c r="AL17"/>
  <c r="AL16"/>
  <c r="AL15"/>
  <c r="AL14"/>
  <c r="AL13"/>
  <c r="AL11"/>
  <c r="AL10"/>
  <c r="AL9"/>
  <c r="AL8"/>
  <c r="AL7"/>
  <c r="AL6"/>
  <c r="AL5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</calcChain>
</file>

<file path=xl/sharedStrings.xml><?xml version="1.0" encoding="utf-8"?>
<sst xmlns="http://schemas.openxmlformats.org/spreadsheetml/2006/main" count="1403" uniqueCount="93">
  <si>
    <t>PRESENCE U15 2012 2013</t>
  </si>
  <si>
    <t>THEO</t>
  </si>
  <si>
    <t>DEBROIZE</t>
  </si>
  <si>
    <t>ARNAUD</t>
  </si>
  <si>
    <t>SALADINO</t>
  </si>
  <si>
    <t>MARIE</t>
  </si>
  <si>
    <t>JOUBERT</t>
  </si>
  <si>
    <t>MATTHIEU</t>
  </si>
  <si>
    <t>HARFI</t>
  </si>
  <si>
    <t>MICKAEL</t>
  </si>
  <si>
    <t>SOLINAS</t>
  </si>
  <si>
    <t>ALEXIS</t>
  </si>
  <si>
    <t>GRANADOS</t>
  </si>
  <si>
    <t>MAXIME</t>
  </si>
  <si>
    <t>VALLE</t>
  </si>
  <si>
    <t>YANNICK</t>
  </si>
  <si>
    <t>SALOMEZ</t>
  </si>
  <si>
    <t>CORTO</t>
  </si>
  <si>
    <t>PEARSON</t>
  </si>
  <si>
    <t>ENZO</t>
  </si>
  <si>
    <t>ROBERTO</t>
  </si>
  <si>
    <t>TEDDY</t>
  </si>
  <si>
    <t>BOUGHRIBA</t>
  </si>
  <si>
    <t>CLAUDE</t>
  </si>
  <si>
    <t>KEVIN</t>
  </si>
  <si>
    <t>FAUCHER</t>
  </si>
  <si>
    <t>RAYAN</t>
  </si>
  <si>
    <t>MILED</t>
  </si>
  <si>
    <t>GIAMONNA</t>
  </si>
  <si>
    <t>PINTRE</t>
  </si>
  <si>
    <t>BENJAMIN</t>
  </si>
  <si>
    <t>OLIVE</t>
  </si>
  <si>
    <t>AMINE</t>
  </si>
  <si>
    <t>BETTAHIR</t>
  </si>
  <si>
    <t>DECEMBRE</t>
  </si>
  <si>
    <t> 3</t>
  </si>
  <si>
    <t>5 </t>
  </si>
  <si>
    <r>
      <t>7</t>
    </r>
    <r>
      <rPr>
        <sz val="9"/>
        <color rgb="FF595959"/>
        <rFont val="Arial"/>
        <family val="2"/>
      </rPr>
      <t> </t>
    </r>
  </si>
  <si>
    <t>10 </t>
  </si>
  <si>
    <t> 12</t>
  </si>
  <si>
    <r>
      <t>13</t>
    </r>
    <r>
      <rPr>
        <sz val="9"/>
        <color rgb="FF595959"/>
        <rFont val="Arial"/>
        <family val="2"/>
      </rPr>
      <t> </t>
    </r>
  </si>
  <si>
    <t>17 </t>
  </si>
  <si>
    <t>19 </t>
  </si>
  <si>
    <r>
      <t> </t>
    </r>
    <r>
      <rPr>
        <sz val="9"/>
        <color rgb="FF0000FF"/>
        <rFont val="Arial"/>
        <family val="2"/>
      </rPr>
      <t>20</t>
    </r>
  </si>
  <si>
    <t> 24</t>
  </si>
  <si>
    <t>14 </t>
  </si>
  <si>
    <t>16 </t>
  </si>
  <si>
    <r>
      <t>17</t>
    </r>
    <r>
      <rPr>
        <sz val="9"/>
        <color rgb="FF595959"/>
        <rFont val="Arial"/>
        <family val="2"/>
      </rPr>
      <t> </t>
    </r>
  </si>
  <si>
    <t> 21</t>
  </si>
  <si>
    <t>23 </t>
  </si>
  <si>
    <r>
      <t>24</t>
    </r>
    <r>
      <rPr>
        <sz val="9"/>
        <color rgb="FF595959"/>
        <rFont val="Arial"/>
        <family val="2"/>
      </rPr>
      <t> </t>
    </r>
  </si>
  <si>
    <t>28 </t>
  </si>
  <si>
    <t>30 </t>
  </si>
  <si>
    <t> 5</t>
  </si>
  <si>
    <t>X</t>
  </si>
  <si>
    <t>x </t>
  </si>
  <si>
    <t>X </t>
  </si>
  <si>
    <t>x</t>
  </si>
  <si>
    <t>R</t>
  </si>
  <si>
    <t> E</t>
  </si>
  <si>
    <t>B</t>
  </si>
  <si>
    <t> U13</t>
  </si>
  <si>
    <t> u13</t>
  </si>
  <si>
    <t>u13 </t>
  </si>
  <si>
    <t>B </t>
  </si>
  <si>
    <t>U13</t>
  </si>
  <si>
    <t>SEPTEMBRE</t>
  </si>
  <si>
    <t>OCTOBRE</t>
  </si>
  <si>
    <t>NOVEMBRE</t>
  </si>
  <si>
    <t>E</t>
  </si>
  <si>
    <t>/</t>
  </si>
  <si>
    <t>N°</t>
  </si>
  <si>
    <t>PRENOM</t>
  </si>
  <si>
    <t>NOM</t>
  </si>
  <si>
    <t>MOIS</t>
  </si>
  <si>
    <t>TOTAL</t>
  </si>
  <si>
    <t>PRES</t>
  </si>
  <si>
    <t>BLESSE</t>
  </si>
  <si>
    <t>EXC</t>
  </si>
  <si>
    <t>RETARD</t>
  </si>
  <si>
    <t>ABSENT</t>
  </si>
  <si>
    <t>JANVIER</t>
  </si>
  <si>
    <t>BAPTISTE</t>
  </si>
  <si>
    <t>e</t>
  </si>
  <si>
    <t>v</t>
  </si>
  <si>
    <t>b</t>
  </si>
  <si>
    <t>u13</t>
  </si>
  <si>
    <t>FEVRIER</t>
  </si>
  <si>
    <t>MARS</t>
  </si>
  <si>
    <t>AVRIL</t>
  </si>
  <si>
    <t>MAI</t>
  </si>
  <si>
    <t>CHENEAU</t>
  </si>
  <si>
    <t>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</si>
</sst>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rgb="FF595959"/>
      <name val="Arial"/>
      <family val="2"/>
    </font>
    <font>
      <sz val="9"/>
      <color rgb="FF0000FF"/>
      <name val="Arial"/>
      <family val="2"/>
    </font>
    <font>
      <sz val="9"/>
      <color rgb="FF3366FF"/>
      <name val="Arial"/>
      <family val="2"/>
    </font>
    <font>
      <sz val="11"/>
      <color rgb="FF000000"/>
      <name val="Calibri"/>
      <family val="2"/>
      <scheme val="minor"/>
    </font>
    <font>
      <sz val="9.15"/>
      <color rgb="FF595959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theme="3" tint="0.59999389629810485"/>
      <name val="Arial"/>
      <family val="2"/>
    </font>
    <font>
      <sz val="9"/>
      <name val="Arial"/>
      <family val="2"/>
    </font>
    <font>
      <sz val="9"/>
      <color theme="4"/>
      <name val="Arial"/>
      <family val="2"/>
    </font>
    <font>
      <sz val="9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rgb="FFF8F8F8"/>
      </left>
      <right style="medium">
        <color rgb="FFF8F8F8"/>
      </right>
      <top/>
      <bottom style="medium">
        <color rgb="FFF8F8F8"/>
      </bottom>
      <diagonal/>
    </border>
    <border>
      <left style="medium">
        <color rgb="FFDADADA"/>
      </left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6" fillId="0" borderId="2" xfId="1" applyBorder="1" applyAlignment="1" applyProtection="1">
      <alignment horizontal="left" indent="1"/>
    </xf>
    <xf numFmtId="1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4"/>
    </xf>
    <xf numFmtId="0" fontId="6" fillId="0" borderId="3" xfId="1" applyBorder="1" applyAlignment="1" applyProtection="1">
      <alignment horizontal="left" inden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0" fillId="0" borderId="23" xfId="0" applyBorder="1"/>
    <xf numFmtId="0" fontId="2" fillId="2" borderId="25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5" xfId="0" applyFont="1" applyBorder="1"/>
    <xf numFmtId="0" fontId="7" fillId="2" borderId="4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0" fillId="0" borderId="30" xfId="0" applyBorder="1" applyAlignment="1"/>
    <xf numFmtId="0" fontId="8" fillId="2" borderId="23" xfId="0" applyFont="1" applyFill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0" fontId="0" fillId="0" borderId="31" xfId="0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1" fillId="2" borderId="39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0" fillId="0" borderId="13" xfId="0" applyFill="1" applyBorder="1"/>
    <xf numFmtId="0" fontId="7" fillId="0" borderId="23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0" fillId="0" borderId="25" xfId="0" applyBorder="1"/>
    <xf numFmtId="0" fontId="9" fillId="2" borderId="13" xfId="0" applyFont="1" applyFill="1" applyBorder="1" applyAlignment="1">
      <alignment wrapText="1"/>
    </xf>
    <xf numFmtId="0" fontId="9" fillId="2" borderId="23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9" fillId="2" borderId="25" xfId="0" applyFont="1" applyFill="1" applyBorder="1" applyAlignment="1">
      <alignment wrapText="1"/>
    </xf>
    <xf numFmtId="0" fontId="11" fillId="2" borderId="23" xfId="0" applyFont="1" applyFill="1" applyBorder="1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7" fillId="0" borderId="9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27" xfId="0" applyFont="1" applyFill="1" applyBorder="1" applyAlignment="1">
      <alignment wrapText="1"/>
    </xf>
    <xf numFmtId="0" fontId="0" fillId="3" borderId="25" xfId="0" applyFill="1" applyBorder="1"/>
    <xf numFmtId="0" fontId="1" fillId="3" borderId="23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0" fillId="3" borderId="23" xfId="0" applyFill="1" applyBorder="1"/>
    <xf numFmtId="0" fontId="1" fillId="2" borderId="44" xfId="0" applyFont="1" applyFill="1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9" fillId="2" borderId="44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gif"/><Relationship Id="rId1" Type="http://schemas.openxmlformats.org/officeDocument/2006/relationships/hyperlink" Target="http://spacefoot.solution.weborama.fr/fcgi-bin/diffclic.fcgi?v=12112201&amp;r=393687&amp;idcli=11&amp;ids=1455&amp;idc=41318&amp;ida=3432&amp;idcamp=5963&amp;ide=10677&amp;kp=&amp;iwi=0&amp;iwl=1&amp;iwh=1&amp;scnid=0&amp;iosp=0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13</xdr:col>
      <xdr:colOff>238125</xdr:colOff>
      <xdr:row>26</xdr:row>
      <xdr:rowOff>180975</xdr:rowOff>
    </xdr:to>
    <xdr:pic>
      <xdr:nvPicPr>
        <xdr:cNvPr id="1025" name="A_27995" descr="http://elstatic.weborama.fr/ads/11/20121211/13092/6955-200033-balls-300x100.gif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0" y="7429500"/>
          <a:ext cx="2857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1026" name="Picture 2" descr="http://stats.smartclip.net/stats/redirect?2354;0;400x320;2122749;5856365;0;146399;;38535044784657657;http://bs.serving-sys.com%2FBurstingPipe%2FadServer.bs%3Fcn%3Dtf%26c%3D19%26mc%3Dimp%26pli%3D5862655%26PluID%3D0%26ord%3D%24%7BAMG_RND%7D%26rtu%3D-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0" y="16583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142875</xdr:colOff>
      <xdr:row>71</xdr:row>
      <xdr:rowOff>114300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2286000" y="16773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10</xdr:col>
      <xdr:colOff>209550</xdr:colOff>
      <xdr:row>82</xdr:row>
      <xdr:rowOff>104775</xdr:rowOff>
    </xdr:to>
    <xdr:pic>
      <xdr:nvPicPr>
        <xdr:cNvPr id="1028" name="Picture 4" descr="valerie et moufid vetements femm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0" y="17754600"/>
          <a:ext cx="1914525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workbookViewId="0">
      <selection activeCell="A3" sqref="A3:XFD3"/>
    </sheetView>
  </sheetViews>
  <sheetFormatPr baseColWidth="10" defaultRowHeight="15"/>
  <cols>
    <col min="1" max="1" width="3.28515625" customWidth="1"/>
    <col min="4" max="4" width="2.42578125" customWidth="1"/>
    <col min="5" max="5" width="2.85546875" customWidth="1"/>
    <col min="6" max="6" width="3" customWidth="1"/>
    <col min="7" max="7" width="5" customWidth="1"/>
    <col min="8" max="8" width="4.140625" customWidth="1"/>
    <col min="9" max="9" width="3.5703125" customWidth="1"/>
    <col min="10" max="10" width="4.5703125" customWidth="1"/>
    <col min="11" max="11" width="5.5703125" customWidth="1"/>
    <col min="12" max="12" width="4" customWidth="1"/>
    <col min="13" max="13" width="4.140625" customWidth="1"/>
    <col min="14" max="14" width="4.5703125" customWidth="1"/>
    <col min="15" max="15" width="5" customWidth="1"/>
    <col min="16" max="16" width="4.140625" customWidth="1"/>
    <col min="17" max="17" width="5.140625" customWidth="1"/>
    <col min="18" max="18" width="4.5703125" customWidth="1"/>
    <col min="19" max="19" width="5.140625" customWidth="1"/>
    <col min="20" max="20" width="5" customWidth="1"/>
    <col min="21" max="21" width="4.85546875" customWidth="1"/>
    <col min="22" max="22" width="4" customWidth="1"/>
    <col min="23" max="23" width="5" customWidth="1"/>
    <col min="24" max="24" width="5.42578125" customWidth="1"/>
    <col min="25" max="25" width="3.85546875" customWidth="1"/>
    <col min="26" max="26" width="5" customWidth="1"/>
    <col min="27" max="27" width="4.85546875" customWidth="1"/>
    <col min="28" max="28" width="4.5703125" customWidth="1"/>
    <col min="29" max="29" width="4.42578125" customWidth="1"/>
    <col min="30" max="30" width="5.28515625" customWidth="1"/>
    <col min="31" max="31" width="4.5703125" customWidth="1"/>
    <col min="32" max="32" width="5" customWidth="1"/>
    <col min="33" max="33" width="3.7109375" customWidth="1"/>
    <col min="34" max="34" width="4.5703125" customWidth="1"/>
    <col min="35" max="35" width="3.42578125" customWidth="1"/>
    <col min="36" max="36" width="3.28515625" customWidth="1"/>
    <col min="37" max="37" width="5.42578125" customWidth="1"/>
    <col min="38" max="38" width="7.140625" customWidth="1"/>
    <col min="39" max="39" width="5.28515625" customWidth="1"/>
    <col min="40" max="40" width="8.28515625" customWidth="1"/>
    <col min="41" max="41" width="8" customWidth="1"/>
    <col min="42" max="42" width="6.42578125" customWidth="1"/>
  </cols>
  <sheetData>
    <row r="1" spans="1:43">
      <c r="A1" t="s">
        <v>0</v>
      </c>
    </row>
    <row r="2" spans="1:43" ht="15.75" thickBot="1"/>
    <row r="3" spans="1:43">
      <c r="A3" s="10"/>
      <c r="B3" s="90" t="s">
        <v>74</v>
      </c>
      <c r="C3" s="91"/>
      <c r="D3" s="87" t="s">
        <v>66</v>
      </c>
      <c r="E3" s="88"/>
      <c r="F3" s="88"/>
      <c r="G3" s="88"/>
      <c r="H3" s="88"/>
      <c r="I3" s="88"/>
      <c r="J3" s="88"/>
      <c r="K3" s="88"/>
      <c r="L3" s="88"/>
      <c r="M3" s="89"/>
      <c r="N3" s="90" t="s">
        <v>67</v>
      </c>
      <c r="O3" s="88"/>
      <c r="P3" s="88"/>
      <c r="Q3" s="88"/>
      <c r="R3" s="88"/>
      <c r="S3" s="88"/>
      <c r="T3" s="88"/>
      <c r="U3" s="88"/>
      <c r="V3" s="88"/>
      <c r="W3" s="91"/>
      <c r="X3" s="87" t="s">
        <v>68</v>
      </c>
      <c r="Y3" s="88"/>
      <c r="Z3" s="88"/>
      <c r="AA3" s="88"/>
      <c r="AB3" s="88"/>
      <c r="AC3" s="88"/>
      <c r="AD3" s="88"/>
      <c r="AE3" s="89"/>
      <c r="AF3" s="92" t="s">
        <v>34</v>
      </c>
      <c r="AG3" s="93"/>
      <c r="AH3" s="93"/>
      <c r="AI3" s="93"/>
      <c r="AJ3" s="94"/>
      <c r="AK3" s="85" t="s">
        <v>75</v>
      </c>
      <c r="AL3" s="86"/>
      <c r="AM3" s="86"/>
      <c r="AN3" s="86"/>
      <c r="AO3" s="86"/>
      <c r="AP3" s="86"/>
    </row>
    <row r="4" spans="1:43" ht="15.75" thickBot="1">
      <c r="A4" s="12" t="s">
        <v>71</v>
      </c>
      <c r="B4" s="15" t="s">
        <v>72</v>
      </c>
      <c r="C4" s="16" t="s">
        <v>73</v>
      </c>
      <c r="D4" s="20">
        <v>4</v>
      </c>
      <c r="E4" s="21">
        <v>6</v>
      </c>
      <c r="F4" s="22">
        <v>8</v>
      </c>
      <c r="G4" s="21">
        <v>11</v>
      </c>
      <c r="H4" s="21">
        <v>13</v>
      </c>
      <c r="I4" s="21">
        <v>19</v>
      </c>
      <c r="J4" s="21">
        <v>21</v>
      </c>
      <c r="K4" s="21">
        <v>26</v>
      </c>
      <c r="L4" s="21">
        <v>28</v>
      </c>
      <c r="M4" s="25">
        <v>29</v>
      </c>
      <c r="N4" s="26" t="s">
        <v>35</v>
      </c>
      <c r="O4" s="21" t="s">
        <v>36</v>
      </c>
      <c r="P4" s="23" t="s">
        <v>37</v>
      </c>
      <c r="Q4" s="21" t="s">
        <v>38</v>
      </c>
      <c r="R4" s="21" t="s">
        <v>39</v>
      </c>
      <c r="S4" s="22" t="s">
        <v>40</v>
      </c>
      <c r="T4" s="21" t="s">
        <v>41</v>
      </c>
      <c r="U4" s="21" t="s">
        <v>42</v>
      </c>
      <c r="V4" s="21" t="s">
        <v>43</v>
      </c>
      <c r="W4" s="27" t="s">
        <v>44</v>
      </c>
      <c r="X4" s="20" t="s">
        <v>45</v>
      </c>
      <c r="Y4" s="21" t="s">
        <v>46</v>
      </c>
      <c r="Z4" s="23" t="s">
        <v>47</v>
      </c>
      <c r="AA4" s="21" t="s">
        <v>48</v>
      </c>
      <c r="AB4" s="21" t="s">
        <v>49</v>
      </c>
      <c r="AC4" s="22" t="s">
        <v>50</v>
      </c>
      <c r="AD4" s="21" t="s">
        <v>51</v>
      </c>
      <c r="AE4" s="28" t="s">
        <v>52</v>
      </c>
      <c r="AF4" s="26" t="s">
        <v>53</v>
      </c>
      <c r="AG4" s="24">
        <v>7</v>
      </c>
      <c r="AH4" s="24">
        <v>12</v>
      </c>
      <c r="AI4" s="24">
        <v>14</v>
      </c>
      <c r="AJ4" s="16">
        <v>19</v>
      </c>
      <c r="AK4" t="s">
        <v>76</v>
      </c>
      <c r="AL4" t="s">
        <v>77</v>
      </c>
      <c r="AM4" t="s">
        <v>78</v>
      </c>
      <c r="AN4" t="s">
        <v>79</v>
      </c>
      <c r="AO4" t="s">
        <v>80</v>
      </c>
      <c r="AP4" t="s">
        <v>75</v>
      </c>
    </row>
    <row r="5" spans="1:43">
      <c r="A5" s="17">
        <v>1</v>
      </c>
      <c r="B5" s="18" t="s">
        <v>1</v>
      </c>
      <c r="C5" s="19" t="s">
        <v>2</v>
      </c>
      <c r="D5" s="29" t="s">
        <v>54</v>
      </c>
      <c r="E5" s="30" t="s">
        <v>54</v>
      </c>
      <c r="F5" s="30" t="s">
        <v>54</v>
      </c>
      <c r="G5" s="30" t="s">
        <v>58</v>
      </c>
      <c r="H5" s="30" t="s">
        <v>54</v>
      </c>
      <c r="I5" s="30" t="s">
        <v>55</v>
      </c>
      <c r="J5" s="30" t="s">
        <v>54</v>
      </c>
      <c r="K5" s="30" t="s">
        <v>54</v>
      </c>
      <c r="L5" s="30" t="s">
        <v>54</v>
      </c>
      <c r="M5" s="31" t="s">
        <v>55</v>
      </c>
      <c r="N5" s="32" t="s">
        <v>56</v>
      </c>
      <c r="O5" s="30" t="s">
        <v>54</v>
      </c>
      <c r="P5" s="30" t="s">
        <v>56</v>
      </c>
      <c r="Q5" s="30" t="s">
        <v>54</v>
      </c>
      <c r="R5" s="30" t="s">
        <v>55</v>
      </c>
      <c r="S5" s="30" t="s">
        <v>55</v>
      </c>
      <c r="T5" s="30" t="s">
        <v>54</v>
      </c>
      <c r="U5" s="30" t="s">
        <v>55</v>
      </c>
      <c r="V5" s="30" t="s">
        <v>55</v>
      </c>
      <c r="W5" s="33" t="s">
        <v>54</v>
      </c>
      <c r="X5" s="29" t="s">
        <v>54</v>
      </c>
      <c r="Y5" s="30" t="s">
        <v>54</v>
      </c>
      <c r="Z5" s="30" t="s">
        <v>54</v>
      </c>
      <c r="AA5" s="30" t="s">
        <v>54</v>
      </c>
      <c r="AB5" s="30" t="s">
        <v>54</v>
      </c>
      <c r="AC5" s="30" t="s">
        <v>54</v>
      </c>
      <c r="AD5" s="30" t="s">
        <v>54</v>
      </c>
      <c r="AE5" s="31" t="s">
        <v>54</v>
      </c>
      <c r="AF5" s="32" t="s">
        <v>54</v>
      </c>
      <c r="AG5" s="30" t="s">
        <v>54</v>
      </c>
      <c r="AH5" s="30" t="s">
        <v>54</v>
      </c>
      <c r="AI5" s="30" t="s">
        <v>54</v>
      </c>
      <c r="AJ5" s="33"/>
      <c r="AK5" s="1">
        <f>COUNTIF(D5:AJ5,"x")</f>
        <v>23</v>
      </c>
      <c r="AL5" s="1">
        <f>COUNTIF(D5:AJ5,"B")</f>
        <v>0</v>
      </c>
      <c r="AM5" s="1">
        <f>COUNTIF(D5:AJ5,"E")</f>
        <v>0</v>
      </c>
      <c r="AN5" s="1">
        <f>COUNTIF(E5:AJ5,"R")</f>
        <v>1</v>
      </c>
      <c r="AO5" s="1">
        <f>COUNTBLANK(D5:AJ5)</f>
        <v>1</v>
      </c>
      <c r="AP5" s="1">
        <f>SUM(AK5:AO5)</f>
        <v>25</v>
      </c>
      <c r="AQ5" s="1"/>
    </row>
    <row r="6" spans="1:43">
      <c r="A6" s="11">
        <v>2</v>
      </c>
      <c r="B6" s="13" t="s">
        <v>3</v>
      </c>
      <c r="C6" s="14" t="s">
        <v>4</v>
      </c>
      <c r="D6" s="34" t="s">
        <v>54</v>
      </c>
      <c r="E6" s="35" t="s">
        <v>54</v>
      </c>
      <c r="F6" s="35" t="s">
        <v>54</v>
      </c>
      <c r="G6" s="35" t="s">
        <v>56</v>
      </c>
      <c r="H6" s="35" t="s">
        <v>54</v>
      </c>
      <c r="I6" s="35" t="s">
        <v>55</v>
      </c>
      <c r="J6" s="35" t="s">
        <v>54</v>
      </c>
      <c r="K6" s="35" t="s">
        <v>54</v>
      </c>
      <c r="L6" s="35" t="s">
        <v>54</v>
      </c>
      <c r="M6" s="36" t="s">
        <v>55</v>
      </c>
      <c r="N6" s="37" t="s">
        <v>56</v>
      </c>
      <c r="O6" s="35" t="s">
        <v>54</v>
      </c>
      <c r="P6" s="35" t="s">
        <v>56</v>
      </c>
      <c r="Q6" s="35" t="s">
        <v>54</v>
      </c>
      <c r="R6" s="35" t="s">
        <v>55</v>
      </c>
      <c r="S6" s="35" t="s">
        <v>55</v>
      </c>
      <c r="T6" s="35" t="s">
        <v>54</v>
      </c>
      <c r="U6" s="35" t="s">
        <v>55</v>
      </c>
      <c r="V6" s="35" t="s">
        <v>55</v>
      </c>
      <c r="W6" s="38" t="s">
        <v>69</v>
      </c>
      <c r="X6" s="34" t="s">
        <v>54</v>
      </c>
      <c r="Y6" s="35" t="s">
        <v>54</v>
      </c>
      <c r="Z6" s="35" t="s">
        <v>54</v>
      </c>
      <c r="AA6" s="35" t="s">
        <v>54</v>
      </c>
      <c r="AB6" s="35" t="s">
        <v>54</v>
      </c>
      <c r="AC6" s="35" t="s">
        <v>54</v>
      </c>
      <c r="AD6" s="35" t="s">
        <v>54</v>
      </c>
      <c r="AE6" s="36" t="s">
        <v>54</v>
      </c>
      <c r="AF6" s="37" t="s">
        <v>54</v>
      </c>
      <c r="AG6" s="35" t="s">
        <v>54</v>
      </c>
      <c r="AH6" s="35" t="s">
        <v>54</v>
      </c>
      <c r="AI6" s="35" t="s">
        <v>54</v>
      </c>
      <c r="AJ6" s="38"/>
      <c r="AK6" s="1">
        <f>COUNTIF(D6:AJ6,"x")</f>
        <v>22</v>
      </c>
      <c r="AL6" s="1">
        <f t="shared" ref="AL6:AL22" si="0">COUNTIF(D6:AJ6,"B")</f>
        <v>0</v>
      </c>
      <c r="AM6" s="1">
        <f t="shared" ref="AM6:AM22" si="1">COUNTIF(D6:AJ6,"E")</f>
        <v>1</v>
      </c>
      <c r="AN6" s="1">
        <f t="shared" ref="AN6:AN22" si="2">COUNTIF(E6:AJ6,"R")</f>
        <v>0</v>
      </c>
      <c r="AO6" s="1">
        <f t="shared" ref="AO6:AO22" si="3">COUNTBLANK(D6:AJ6)</f>
        <v>1</v>
      </c>
      <c r="AP6" s="1">
        <f t="shared" ref="AP6:AP22" si="4">SUM(AK6:AO6)</f>
        <v>24</v>
      </c>
      <c r="AQ6" s="1"/>
    </row>
    <row r="7" spans="1:43">
      <c r="A7" s="11">
        <v>3</v>
      </c>
      <c r="B7" s="13" t="s">
        <v>5</v>
      </c>
      <c r="C7" s="14" t="s">
        <v>6</v>
      </c>
      <c r="D7" s="34" t="s">
        <v>54</v>
      </c>
      <c r="E7" s="35" t="s">
        <v>54</v>
      </c>
      <c r="F7" s="35" t="s">
        <v>54</v>
      </c>
      <c r="G7" s="35" t="s">
        <v>56</v>
      </c>
      <c r="H7" s="35" t="s">
        <v>54</v>
      </c>
      <c r="I7" s="35" t="s">
        <v>55</v>
      </c>
      <c r="J7" s="35" t="s">
        <v>54</v>
      </c>
      <c r="K7" s="35" t="s">
        <v>54</v>
      </c>
      <c r="L7" s="35" t="s">
        <v>54</v>
      </c>
      <c r="M7" s="36" t="s">
        <v>55</v>
      </c>
      <c r="N7" s="37" t="s">
        <v>56</v>
      </c>
      <c r="O7" s="35" t="s">
        <v>54</v>
      </c>
      <c r="P7" s="35" t="s">
        <v>56</v>
      </c>
      <c r="Q7" s="35" t="s">
        <v>54</v>
      </c>
      <c r="R7" s="35" t="s">
        <v>55</v>
      </c>
      <c r="S7" s="35" t="s">
        <v>55</v>
      </c>
      <c r="T7" s="35" t="s">
        <v>54</v>
      </c>
      <c r="U7" s="35" t="s">
        <v>55</v>
      </c>
      <c r="V7" s="35" t="s">
        <v>55</v>
      </c>
      <c r="W7" s="38" t="s">
        <v>54</v>
      </c>
      <c r="X7" s="34" t="s">
        <v>54</v>
      </c>
      <c r="Y7" s="35" t="s">
        <v>54</v>
      </c>
      <c r="Z7" s="35" t="s">
        <v>54</v>
      </c>
      <c r="AA7" s="35" t="s">
        <v>58</v>
      </c>
      <c r="AB7" s="35" t="s">
        <v>54</v>
      </c>
      <c r="AC7" s="35" t="s">
        <v>54</v>
      </c>
      <c r="AD7" s="35" t="s">
        <v>54</v>
      </c>
      <c r="AE7" s="36" t="s">
        <v>54</v>
      </c>
      <c r="AF7" s="37" t="s">
        <v>54</v>
      </c>
      <c r="AG7" s="35" t="s">
        <v>54</v>
      </c>
      <c r="AH7" s="35" t="s">
        <v>58</v>
      </c>
      <c r="AI7" s="35" t="s">
        <v>54</v>
      </c>
      <c r="AJ7" s="38"/>
      <c r="AK7" s="1">
        <f t="shared" ref="AK7:AK22" si="5">COUNTIF(D7:AJ7,"x")</f>
        <v>21</v>
      </c>
      <c r="AL7" s="1">
        <f t="shared" si="0"/>
        <v>0</v>
      </c>
      <c r="AM7" s="1">
        <f t="shared" si="1"/>
        <v>0</v>
      </c>
      <c r="AN7" s="1">
        <f t="shared" si="2"/>
        <v>2</v>
      </c>
      <c r="AO7" s="1">
        <f t="shared" si="3"/>
        <v>1</v>
      </c>
      <c r="AP7" s="1">
        <f t="shared" si="4"/>
        <v>24</v>
      </c>
      <c r="AQ7" s="1"/>
    </row>
    <row r="8" spans="1:43">
      <c r="A8" s="11">
        <v>4</v>
      </c>
      <c r="B8" s="13" t="s">
        <v>7</v>
      </c>
      <c r="C8" s="14" t="s">
        <v>8</v>
      </c>
      <c r="D8" s="34" t="s">
        <v>54</v>
      </c>
      <c r="E8" s="35" t="s">
        <v>54</v>
      </c>
      <c r="F8" s="35" t="s">
        <v>54</v>
      </c>
      <c r="G8" s="35"/>
      <c r="H8" s="35" t="s">
        <v>54</v>
      </c>
      <c r="I8" s="35" t="s">
        <v>55</v>
      </c>
      <c r="J8" s="35" t="s">
        <v>54</v>
      </c>
      <c r="K8" s="35" t="s">
        <v>54</v>
      </c>
      <c r="L8" s="35" t="s">
        <v>54</v>
      </c>
      <c r="M8" s="36" t="s">
        <v>55</v>
      </c>
      <c r="N8" s="37" t="s">
        <v>56</v>
      </c>
      <c r="O8" s="35" t="s">
        <v>54</v>
      </c>
      <c r="P8" s="35" t="s">
        <v>56</v>
      </c>
      <c r="Q8" s="35" t="s">
        <v>54</v>
      </c>
      <c r="R8" s="35" t="s">
        <v>55</v>
      </c>
      <c r="S8" s="35" t="s">
        <v>55</v>
      </c>
      <c r="T8" s="35" t="s">
        <v>54</v>
      </c>
      <c r="U8" s="35" t="s">
        <v>55</v>
      </c>
      <c r="V8" s="35" t="s">
        <v>55</v>
      </c>
      <c r="W8" s="38" t="s">
        <v>69</v>
      </c>
      <c r="X8" s="34" t="s">
        <v>54</v>
      </c>
      <c r="Y8" s="35" t="s">
        <v>54</v>
      </c>
      <c r="Z8" s="35" t="s">
        <v>54</v>
      </c>
      <c r="AA8" s="35" t="s">
        <v>54</v>
      </c>
      <c r="AB8" s="35" t="s">
        <v>54</v>
      </c>
      <c r="AC8" s="35" t="s">
        <v>54</v>
      </c>
      <c r="AD8" s="35" t="s">
        <v>54</v>
      </c>
      <c r="AE8" s="36" t="s">
        <v>54</v>
      </c>
      <c r="AF8" s="37" t="s">
        <v>54</v>
      </c>
      <c r="AG8" s="35" t="s">
        <v>69</v>
      </c>
      <c r="AH8" s="35" t="s">
        <v>69</v>
      </c>
      <c r="AI8" s="35" t="s">
        <v>54</v>
      </c>
      <c r="AJ8" s="38"/>
      <c r="AK8" s="1">
        <f t="shared" si="5"/>
        <v>20</v>
      </c>
      <c r="AL8" s="1">
        <f t="shared" si="0"/>
        <v>0</v>
      </c>
      <c r="AM8" s="1">
        <f t="shared" si="1"/>
        <v>3</v>
      </c>
      <c r="AN8" s="1">
        <f t="shared" si="2"/>
        <v>0</v>
      </c>
      <c r="AO8" s="1">
        <f t="shared" si="3"/>
        <v>2</v>
      </c>
      <c r="AP8" s="1">
        <f t="shared" si="4"/>
        <v>25</v>
      </c>
      <c r="AQ8" s="1"/>
    </row>
    <row r="9" spans="1:43" ht="16.5" customHeight="1">
      <c r="A9" s="11">
        <v>5</v>
      </c>
      <c r="B9" s="13" t="s">
        <v>9</v>
      </c>
      <c r="C9" s="14" t="s">
        <v>10</v>
      </c>
      <c r="D9" s="34" t="s">
        <v>54</v>
      </c>
      <c r="E9" s="35" t="s">
        <v>54</v>
      </c>
      <c r="F9" s="35" t="s">
        <v>54</v>
      </c>
      <c r="G9" s="35" t="s">
        <v>61</v>
      </c>
      <c r="H9" s="35" t="s">
        <v>54</v>
      </c>
      <c r="I9" s="35" t="s">
        <v>55</v>
      </c>
      <c r="J9" s="35" t="s">
        <v>54</v>
      </c>
      <c r="K9" s="35" t="s">
        <v>61</v>
      </c>
      <c r="L9" s="35" t="s">
        <v>59</v>
      </c>
      <c r="M9" s="36" t="s">
        <v>55</v>
      </c>
      <c r="N9" s="37" t="s">
        <v>56</v>
      </c>
      <c r="O9" s="35" t="s">
        <v>59</v>
      </c>
      <c r="P9" s="35" t="s">
        <v>56</v>
      </c>
      <c r="Q9" s="35" t="s">
        <v>62</v>
      </c>
      <c r="R9" s="35" t="s">
        <v>55</v>
      </c>
      <c r="S9" s="35" t="s">
        <v>62</v>
      </c>
      <c r="T9" s="35" t="s">
        <v>63</v>
      </c>
      <c r="U9" s="35" t="s">
        <v>55</v>
      </c>
      <c r="V9" s="35" t="s">
        <v>55</v>
      </c>
      <c r="W9" s="38" t="s">
        <v>63</v>
      </c>
      <c r="X9" s="34" t="s">
        <v>62</v>
      </c>
      <c r="Y9" s="35" t="s">
        <v>54</v>
      </c>
      <c r="Z9" s="35" t="s">
        <v>54</v>
      </c>
      <c r="AA9" s="35" t="s">
        <v>61</v>
      </c>
      <c r="AB9" s="35" t="s">
        <v>54</v>
      </c>
      <c r="AC9" s="35" t="s">
        <v>54</v>
      </c>
      <c r="AD9" s="35" t="s">
        <v>61</v>
      </c>
      <c r="AE9" s="36" t="s">
        <v>54</v>
      </c>
      <c r="AF9" s="37" t="s">
        <v>61</v>
      </c>
      <c r="AG9" s="35"/>
      <c r="AH9" s="35" t="s">
        <v>65</v>
      </c>
      <c r="AI9" s="35" t="s">
        <v>69</v>
      </c>
      <c r="AJ9" s="38"/>
      <c r="AK9" s="1">
        <f t="shared" si="5"/>
        <v>10</v>
      </c>
      <c r="AL9" s="1">
        <f t="shared" si="0"/>
        <v>0</v>
      </c>
      <c r="AM9" s="1">
        <f t="shared" si="1"/>
        <v>1</v>
      </c>
      <c r="AN9" s="1">
        <f t="shared" si="2"/>
        <v>0</v>
      </c>
      <c r="AO9" s="1">
        <f t="shared" si="3"/>
        <v>2</v>
      </c>
      <c r="AP9" s="1">
        <f t="shared" si="4"/>
        <v>13</v>
      </c>
      <c r="AQ9" s="1"/>
    </row>
    <row r="10" spans="1:43">
      <c r="A10" s="11">
        <v>6</v>
      </c>
      <c r="B10" s="13" t="s">
        <v>11</v>
      </c>
      <c r="C10" s="14" t="s">
        <v>12</v>
      </c>
      <c r="D10" s="34" t="s">
        <v>54</v>
      </c>
      <c r="E10" s="35" t="s">
        <v>54</v>
      </c>
      <c r="F10" s="35" t="s">
        <v>54</v>
      </c>
      <c r="G10" s="35" t="s">
        <v>56</v>
      </c>
      <c r="H10" s="35" t="s">
        <v>54</v>
      </c>
      <c r="I10" s="35" t="s">
        <v>55</v>
      </c>
      <c r="J10" s="35" t="s">
        <v>54</v>
      </c>
      <c r="K10" s="35" t="s">
        <v>54</v>
      </c>
      <c r="L10" s="35" t="s">
        <v>54</v>
      </c>
      <c r="M10" s="36" t="s">
        <v>55</v>
      </c>
      <c r="N10" s="37" t="s">
        <v>56</v>
      </c>
      <c r="O10" s="35" t="s">
        <v>54</v>
      </c>
      <c r="P10" s="35" t="s">
        <v>56</v>
      </c>
      <c r="Q10" s="35" t="s">
        <v>54</v>
      </c>
      <c r="R10" s="35" t="s">
        <v>55</v>
      </c>
      <c r="S10" s="35" t="s">
        <v>55</v>
      </c>
      <c r="T10" s="35" t="s">
        <v>54</v>
      </c>
      <c r="U10" s="35" t="s">
        <v>55</v>
      </c>
      <c r="V10" s="35" t="s">
        <v>55</v>
      </c>
      <c r="W10" s="38" t="s">
        <v>54</v>
      </c>
      <c r="X10" s="34" t="s">
        <v>54</v>
      </c>
      <c r="Y10" s="35" t="s">
        <v>54</v>
      </c>
      <c r="Z10" s="35" t="s">
        <v>54</v>
      </c>
      <c r="AA10" s="35" t="s">
        <v>54</v>
      </c>
      <c r="AB10" s="35" t="s">
        <v>54</v>
      </c>
      <c r="AC10" s="35" t="s">
        <v>60</v>
      </c>
      <c r="AD10" s="35" t="s">
        <v>54</v>
      </c>
      <c r="AE10" s="36" t="s">
        <v>54</v>
      </c>
      <c r="AF10" s="37" t="s">
        <v>54</v>
      </c>
      <c r="AG10" s="35" t="s">
        <v>60</v>
      </c>
      <c r="AH10" s="35" t="s">
        <v>60</v>
      </c>
      <c r="AI10" s="35" t="s">
        <v>60</v>
      </c>
      <c r="AJ10" s="38" t="s">
        <v>60</v>
      </c>
      <c r="AK10" s="1">
        <f t="shared" si="5"/>
        <v>19</v>
      </c>
      <c r="AL10" s="1">
        <f t="shared" si="0"/>
        <v>5</v>
      </c>
      <c r="AM10" s="1">
        <f t="shared" si="1"/>
        <v>0</v>
      </c>
      <c r="AN10" s="1">
        <f t="shared" si="2"/>
        <v>0</v>
      </c>
      <c r="AO10" s="1">
        <f t="shared" si="3"/>
        <v>0</v>
      </c>
      <c r="AP10" s="1">
        <f t="shared" si="4"/>
        <v>24</v>
      </c>
      <c r="AQ10" s="1"/>
    </row>
    <row r="11" spans="1:43">
      <c r="A11" s="11">
        <v>7</v>
      </c>
      <c r="B11" s="13" t="s">
        <v>13</v>
      </c>
      <c r="C11" s="14" t="s">
        <v>14</v>
      </c>
      <c r="D11" s="39"/>
      <c r="E11" s="40" t="s">
        <v>54</v>
      </c>
      <c r="F11" s="40" t="s">
        <v>54</v>
      </c>
      <c r="G11" s="40" t="s">
        <v>56</v>
      </c>
      <c r="H11" s="40" t="s">
        <v>54</v>
      </c>
      <c r="I11" s="40" t="s">
        <v>55</v>
      </c>
      <c r="J11" s="40" t="s">
        <v>54</v>
      </c>
      <c r="K11" s="40" t="s">
        <v>54</v>
      </c>
      <c r="L11" s="40" t="s">
        <v>54</v>
      </c>
      <c r="M11" s="41" t="s">
        <v>55</v>
      </c>
      <c r="N11" s="42" t="s">
        <v>56</v>
      </c>
      <c r="O11" s="40" t="s">
        <v>54</v>
      </c>
      <c r="P11" s="40" t="s">
        <v>56</v>
      </c>
      <c r="Q11" s="40" t="s">
        <v>54</v>
      </c>
      <c r="R11" s="40" t="s">
        <v>55</v>
      </c>
      <c r="S11" s="40" t="s">
        <v>55</v>
      </c>
      <c r="T11" s="40" t="s">
        <v>60</v>
      </c>
      <c r="U11" s="40" t="s">
        <v>60</v>
      </c>
      <c r="V11" s="40" t="s">
        <v>60</v>
      </c>
      <c r="W11" s="43" t="s">
        <v>54</v>
      </c>
      <c r="X11" s="44" t="s">
        <v>60</v>
      </c>
      <c r="Y11" s="40" t="s">
        <v>60</v>
      </c>
      <c r="Z11" s="40"/>
      <c r="AA11" s="40" t="s">
        <v>54</v>
      </c>
      <c r="AB11" s="40" t="s">
        <v>54</v>
      </c>
      <c r="AC11" s="40" t="s">
        <v>54</v>
      </c>
      <c r="AD11" s="40" t="s">
        <v>54</v>
      </c>
      <c r="AE11" s="41" t="s">
        <v>54</v>
      </c>
      <c r="AF11" s="42" t="s">
        <v>54</v>
      </c>
      <c r="AG11" s="35" t="s">
        <v>54</v>
      </c>
      <c r="AH11" s="35" t="s">
        <v>54</v>
      </c>
      <c r="AI11" s="35" t="s">
        <v>54</v>
      </c>
      <c r="AJ11" s="38"/>
      <c r="AK11" s="1">
        <f t="shared" si="5"/>
        <v>18</v>
      </c>
      <c r="AL11" s="1">
        <f t="shared" si="0"/>
        <v>5</v>
      </c>
      <c r="AM11" s="1">
        <f t="shared" si="1"/>
        <v>0</v>
      </c>
      <c r="AN11" s="1">
        <f t="shared" si="2"/>
        <v>0</v>
      </c>
      <c r="AO11" s="1">
        <f t="shared" si="3"/>
        <v>3</v>
      </c>
      <c r="AP11" s="1">
        <f t="shared" si="4"/>
        <v>26</v>
      </c>
      <c r="AQ11" s="1"/>
    </row>
    <row r="12" spans="1:43">
      <c r="A12" s="11">
        <v>8</v>
      </c>
      <c r="B12" s="13" t="s">
        <v>15</v>
      </c>
      <c r="C12" s="14" t="s">
        <v>16</v>
      </c>
      <c r="D12" s="34" t="s">
        <v>54</v>
      </c>
      <c r="E12" s="35" t="s">
        <v>54</v>
      </c>
      <c r="F12" s="35"/>
      <c r="G12" s="35" t="s">
        <v>56</v>
      </c>
      <c r="H12" s="35" t="s">
        <v>54</v>
      </c>
      <c r="I12" s="35" t="s">
        <v>55</v>
      </c>
      <c r="J12" s="35" t="s">
        <v>64</v>
      </c>
      <c r="K12" s="35" t="s">
        <v>64</v>
      </c>
      <c r="L12" s="35" t="s">
        <v>60</v>
      </c>
      <c r="M12" s="36" t="s">
        <v>55</v>
      </c>
      <c r="N12" s="37" t="s">
        <v>56</v>
      </c>
      <c r="O12" s="35" t="s">
        <v>54</v>
      </c>
      <c r="P12" s="35" t="s">
        <v>56</v>
      </c>
      <c r="Q12" s="35" t="s">
        <v>54</v>
      </c>
      <c r="R12" s="35" t="s">
        <v>55</v>
      </c>
      <c r="S12" s="35" t="s">
        <v>55</v>
      </c>
      <c r="T12" s="35" t="s">
        <v>54</v>
      </c>
      <c r="U12" s="35" t="s">
        <v>55</v>
      </c>
      <c r="V12" s="35" t="s">
        <v>55</v>
      </c>
      <c r="W12" s="38" t="s">
        <v>54</v>
      </c>
      <c r="X12" s="34" t="s">
        <v>69</v>
      </c>
      <c r="Y12" s="35" t="s">
        <v>69</v>
      </c>
      <c r="Z12" s="35" t="s">
        <v>54</v>
      </c>
      <c r="AA12" s="35" t="s">
        <v>54</v>
      </c>
      <c r="AB12" s="35" t="s">
        <v>54</v>
      </c>
      <c r="AC12" s="35" t="s">
        <v>54</v>
      </c>
      <c r="AD12" s="35" t="s">
        <v>54</v>
      </c>
      <c r="AE12" s="36" t="s">
        <v>54</v>
      </c>
      <c r="AF12" s="37" t="s">
        <v>54</v>
      </c>
      <c r="AG12" s="35" t="s">
        <v>54</v>
      </c>
      <c r="AH12" s="35" t="s">
        <v>54</v>
      </c>
      <c r="AI12" s="35" t="s">
        <v>54</v>
      </c>
      <c r="AJ12" s="38"/>
      <c r="AK12" s="1">
        <f t="shared" si="5"/>
        <v>17</v>
      </c>
      <c r="AL12" s="1">
        <f>COUNTIF(D12:AJ12,"B")</f>
        <v>1</v>
      </c>
      <c r="AM12" s="1">
        <f t="shared" si="1"/>
        <v>2</v>
      </c>
      <c r="AN12" s="1">
        <f t="shared" si="2"/>
        <v>0</v>
      </c>
      <c r="AO12" s="1">
        <f t="shared" si="3"/>
        <v>2</v>
      </c>
      <c r="AP12" s="1">
        <f t="shared" si="4"/>
        <v>22</v>
      </c>
      <c r="AQ12" s="1"/>
    </row>
    <row r="13" spans="1:43">
      <c r="A13" s="11">
        <v>9</v>
      </c>
      <c r="B13" s="13" t="s">
        <v>17</v>
      </c>
      <c r="C13" s="14" t="s">
        <v>18</v>
      </c>
      <c r="D13" s="34" t="s">
        <v>54</v>
      </c>
      <c r="E13" s="35" t="s">
        <v>54</v>
      </c>
      <c r="F13" s="35" t="s">
        <v>54</v>
      </c>
      <c r="G13" s="35" t="s">
        <v>56</v>
      </c>
      <c r="H13" s="35" t="s">
        <v>64</v>
      </c>
      <c r="I13" s="35" t="s">
        <v>60</v>
      </c>
      <c r="J13" s="35" t="s">
        <v>64</v>
      </c>
      <c r="K13" s="35" t="s">
        <v>54</v>
      </c>
      <c r="L13" s="35" t="s">
        <v>54</v>
      </c>
      <c r="M13" s="36" t="s">
        <v>55</v>
      </c>
      <c r="N13" s="37" t="s">
        <v>69</v>
      </c>
      <c r="O13" s="35" t="s">
        <v>54</v>
      </c>
      <c r="P13" s="35" t="s">
        <v>56</v>
      </c>
      <c r="Q13" s="35" t="s">
        <v>54</v>
      </c>
      <c r="R13" s="35" t="s">
        <v>58</v>
      </c>
      <c r="S13" s="35" t="s">
        <v>55</v>
      </c>
      <c r="T13" s="35" t="s">
        <v>54</v>
      </c>
      <c r="U13" s="35" t="s">
        <v>55</v>
      </c>
      <c r="V13" s="35" t="s">
        <v>55</v>
      </c>
      <c r="W13" s="38" t="s">
        <v>54</v>
      </c>
      <c r="X13" s="34" t="s">
        <v>54</v>
      </c>
      <c r="Y13" s="35" t="s">
        <v>54</v>
      </c>
      <c r="Z13" s="35" t="s">
        <v>54</v>
      </c>
      <c r="AA13" s="35" t="s">
        <v>58</v>
      </c>
      <c r="AB13" s="35" t="s">
        <v>54</v>
      </c>
      <c r="AC13" s="35" t="s">
        <v>54</v>
      </c>
      <c r="AD13" s="35" t="s">
        <v>54</v>
      </c>
      <c r="AE13" s="36" t="s">
        <v>54</v>
      </c>
      <c r="AF13" s="37" t="s">
        <v>54</v>
      </c>
      <c r="AG13" s="35" t="s">
        <v>69</v>
      </c>
      <c r="AH13" s="35"/>
      <c r="AI13" s="35"/>
      <c r="AJ13" s="38"/>
      <c r="AK13" s="1">
        <f t="shared" si="5"/>
        <v>17</v>
      </c>
      <c r="AL13" s="1">
        <f t="shared" si="0"/>
        <v>1</v>
      </c>
      <c r="AM13" s="1">
        <f t="shared" si="1"/>
        <v>2</v>
      </c>
      <c r="AN13" s="1">
        <f t="shared" si="2"/>
        <v>2</v>
      </c>
      <c r="AO13" s="1">
        <f t="shared" si="3"/>
        <v>3</v>
      </c>
      <c r="AP13" s="1">
        <f t="shared" si="4"/>
        <v>25</v>
      </c>
      <c r="AQ13" s="1"/>
    </row>
    <row r="14" spans="1:43">
      <c r="A14" s="11">
        <v>10</v>
      </c>
      <c r="B14" s="13" t="s">
        <v>19</v>
      </c>
      <c r="C14" s="14" t="s">
        <v>20</v>
      </c>
      <c r="D14" s="34" t="s">
        <v>54</v>
      </c>
      <c r="E14" s="35" t="s">
        <v>54</v>
      </c>
      <c r="F14" s="35" t="s">
        <v>54</v>
      </c>
      <c r="G14" s="35" t="s">
        <v>56</v>
      </c>
      <c r="H14" s="35" t="s">
        <v>54</v>
      </c>
      <c r="I14" s="35" t="s">
        <v>55</v>
      </c>
      <c r="J14" s="35" t="s">
        <v>54</v>
      </c>
      <c r="K14" s="35" t="s">
        <v>54</v>
      </c>
      <c r="L14" s="35" t="s">
        <v>54</v>
      </c>
      <c r="M14" s="36" t="s">
        <v>55</v>
      </c>
      <c r="N14" s="37" t="s">
        <v>56</v>
      </c>
      <c r="O14" s="35" t="s">
        <v>54</v>
      </c>
      <c r="P14" s="35" t="s">
        <v>56</v>
      </c>
      <c r="Q14" s="35" t="s">
        <v>69</v>
      </c>
      <c r="R14" s="35" t="s">
        <v>55</v>
      </c>
      <c r="S14" s="35" t="s">
        <v>55</v>
      </c>
      <c r="T14" s="35" t="s">
        <v>54</v>
      </c>
      <c r="U14" s="35" t="s">
        <v>55</v>
      </c>
      <c r="V14" s="35" t="s">
        <v>55</v>
      </c>
      <c r="W14" s="38" t="s">
        <v>54</v>
      </c>
      <c r="X14" s="34" t="s">
        <v>54</v>
      </c>
      <c r="Y14" s="35" t="s">
        <v>54</v>
      </c>
      <c r="Z14" s="35" t="s">
        <v>54</v>
      </c>
      <c r="AA14" s="35" t="s">
        <v>54</v>
      </c>
      <c r="AB14" s="35" t="s">
        <v>54</v>
      </c>
      <c r="AC14" s="35" t="s">
        <v>54</v>
      </c>
      <c r="AD14" s="35" t="s">
        <v>54</v>
      </c>
      <c r="AE14" s="36" t="s">
        <v>54</v>
      </c>
      <c r="AF14" s="37" t="s">
        <v>60</v>
      </c>
      <c r="AG14" s="35" t="s">
        <v>60</v>
      </c>
      <c r="AH14" s="35" t="s">
        <v>60</v>
      </c>
      <c r="AI14" s="35" t="s">
        <v>60</v>
      </c>
      <c r="AJ14" s="38" t="s">
        <v>60</v>
      </c>
      <c r="AK14" s="1">
        <f t="shared" si="5"/>
        <v>18</v>
      </c>
      <c r="AL14" s="1">
        <f t="shared" si="0"/>
        <v>5</v>
      </c>
      <c r="AM14" s="1">
        <f t="shared" si="1"/>
        <v>1</v>
      </c>
      <c r="AN14" s="1">
        <f t="shared" si="2"/>
        <v>0</v>
      </c>
      <c r="AO14" s="1">
        <f t="shared" si="3"/>
        <v>0</v>
      </c>
      <c r="AP14" s="1">
        <f t="shared" si="4"/>
        <v>24</v>
      </c>
      <c r="AQ14" s="1"/>
    </row>
    <row r="15" spans="1:43">
      <c r="A15" s="11">
        <v>11</v>
      </c>
      <c r="B15" s="13" t="s">
        <v>21</v>
      </c>
      <c r="C15" s="14" t="s">
        <v>22</v>
      </c>
      <c r="D15" s="39"/>
      <c r="E15" s="40" t="s">
        <v>54</v>
      </c>
      <c r="F15" s="40" t="s">
        <v>54</v>
      </c>
      <c r="G15" s="40" t="s">
        <v>56</v>
      </c>
      <c r="H15" s="40" t="s">
        <v>54</v>
      </c>
      <c r="I15" s="40" t="s">
        <v>55</v>
      </c>
      <c r="J15" s="40" t="s">
        <v>64</v>
      </c>
      <c r="K15" s="40" t="s">
        <v>54</v>
      </c>
      <c r="L15" s="40" t="s">
        <v>54</v>
      </c>
      <c r="M15" s="41" t="s">
        <v>55</v>
      </c>
      <c r="N15" s="42" t="s">
        <v>56</v>
      </c>
      <c r="O15" s="40" t="s">
        <v>58</v>
      </c>
      <c r="P15" s="40" t="s">
        <v>56</v>
      </c>
      <c r="Q15" s="40" t="s">
        <v>69</v>
      </c>
      <c r="R15" s="40" t="s">
        <v>55</v>
      </c>
      <c r="S15" s="40" t="s">
        <v>55</v>
      </c>
      <c r="T15" s="40" t="s">
        <v>54</v>
      </c>
      <c r="U15" s="40" t="s">
        <v>55</v>
      </c>
      <c r="V15" s="40" t="s">
        <v>55</v>
      </c>
      <c r="W15" s="43" t="s">
        <v>54</v>
      </c>
      <c r="X15" s="44" t="s">
        <v>69</v>
      </c>
      <c r="Y15" s="40" t="s">
        <v>54</v>
      </c>
      <c r="Z15" s="40" t="s">
        <v>54</v>
      </c>
      <c r="AA15" s="40" t="s">
        <v>54</v>
      </c>
      <c r="AB15" s="40" t="s">
        <v>54</v>
      </c>
      <c r="AC15" s="40" t="s">
        <v>54</v>
      </c>
      <c r="AD15" s="40" t="s">
        <v>54</v>
      </c>
      <c r="AE15" s="41" t="s">
        <v>54</v>
      </c>
      <c r="AF15" s="37"/>
      <c r="AG15" s="35"/>
      <c r="AH15" s="35" t="s">
        <v>69</v>
      </c>
      <c r="AI15" s="35" t="s">
        <v>54</v>
      </c>
      <c r="AJ15" s="38"/>
      <c r="AK15" s="1">
        <f t="shared" si="5"/>
        <v>15</v>
      </c>
      <c r="AL15" s="1">
        <f t="shared" si="0"/>
        <v>0</v>
      </c>
      <c r="AM15" s="1">
        <f t="shared" si="1"/>
        <v>3</v>
      </c>
      <c r="AN15" s="1">
        <f t="shared" si="2"/>
        <v>1</v>
      </c>
      <c r="AO15" s="1">
        <f t="shared" si="3"/>
        <v>4</v>
      </c>
      <c r="AP15" s="1">
        <f t="shared" si="4"/>
        <v>23</v>
      </c>
      <c r="AQ15" s="1"/>
    </row>
    <row r="16" spans="1:43">
      <c r="A16" s="11">
        <v>12</v>
      </c>
      <c r="B16" s="13" t="s">
        <v>23</v>
      </c>
      <c r="C16" s="14" t="s">
        <v>6</v>
      </c>
      <c r="D16" s="44" t="s">
        <v>54</v>
      </c>
      <c r="E16" s="40" t="s">
        <v>54</v>
      </c>
      <c r="F16" s="40"/>
      <c r="G16" s="40" t="s">
        <v>56</v>
      </c>
      <c r="H16" s="40" t="s">
        <v>64</v>
      </c>
      <c r="I16" s="40" t="s">
        <v>60</v>
      </c>
      <c r="J16" s="40" t="s">
        <v>64</v>
      </c>
      <c r="K16" s="40" t="s">
        <v>64</v>
      </c>
      <c r="L16" s="40" t="s">
        <v>60</v>
      </c>
      <c r="M16" s="41" t="s">
        <v>64</v>
      </c>
      <c r="N16" s="42" t="s">
        <v>60</v>
      </c>
      <c r="O16" s="40" t="s">
        <v>60</v>
      </c>
      <c r="P16" s="40" t="s">
        <v>60</v>
      </c>
      <c r="Q16" s="40" t="s">
        <v>54</v>
      </c>
      <c r="R16" s="40" t="s">
        <v>55</v>
      </c>
      <c r="S16" s="40" t="s">
        <v>55</v>
      </c>
      <c r="T16" s="40" t="s">
        <v>54</v>
      </c>
      <c r="U16" s="40" t="s">
        <v>55</v>
      </c>
      <c r="V16" s="40" t="s">
        <v>55</v>
      </c>
      <c r="W16" s="43" t="s">
        <v>54</v>
      </c>
      <c r="X16" s="44" t="s">
        <v>54</v>
      </c>
      <c r="Y16" s="40" t="s">
        <v>54</v>
      </c>
      <c r="Z16" s="40" t="s">
        <v>54</v>
      </c>
      <c r="AA16" s="40" t="s">
        <v>54</v>
      </c>
      <c r="AB16" s="40" t="s">
        <v>54</v>
      </c>
      <c r="AC16" s="40"/>
      <c r="AD16" s="35"/>
      <c r="AE16" s="36"/>
      <c r="AF16" s="37"/>
      <c r="AG16" s="35" t="s">
        <v>54</v>
      </c>
      <c r="AH16" s="35" t="s">
        <v>70</v>
      </c>
      <c r="AI16" s="35" t="s">
        <v>54</v>
      </c>
      <c r="AJ16" s="38"/>
      <c r="AK16" s="1">
        <f t="shared" si="5"/>
        <v>12</v>
      </c>
      <c r="AL16" s="1">
        <f t="shared" si="0"/>
        <v>5</v>
      </c>
      <c r="AM16" s="1">
        <f t="shared" si="1"/>
        <v>0</v>
      </c>
      <c r="AN16" s="1">
        <f t="shared" si="2"/>
        <v>0</v>
      </c>
      <c r="AO16" s="1">
        <f t="shared" si="3"/>
        <v>6</v>
      </c>
      <c r="AP16" s="1">
        <f t="shared" si="4"/>
        <v>23</v>
      </c>
      <c r="AQ16" s="1"/>
    </row>
    <row r="17" spans="1:44">
      <c r="A17" s="11">
        <v>13</v>
      </c>
      <c r="B17" s="13" t="s">
        <v>24</v>
      </c>
      <c r="C17" s="14" t="s">
        <v>25</v>
      </c>
      <c r="D17" s="34"/>
      <c r="E17" s="35"/>
      <c r="F17" s="35"/>
      <c r="G17" s="35"/>
      <c r="H17" s="35"/>
      <c r="I17" s="35" t="s">
        <v>55</v>
      </c>
      <c r="J17" s="35"/>
      <c r="K17" s="35"/>
      <c r="L17" s="35" t="s">
        <v>54</v>
      </c>
      <c r="M17" s="36" t="s">
        <v>55</v>
      </c>
      <c r="N17" s="37"/>
      <c r="O17" s="35" t="s">
        <v>54</v>
      </c>
      <c r="P17" s="35" t="s">
        <v>69</v>
      </c>
      <c r="Q17" s="35"/>
      <c r="R17" s="35" t="s">
        <v>55</v>
      </c>
      <c r="S17" s="35" t="s">
        <v>69</v>
      </c>
      <c r="T17" s="35"/>
      <c r="U17" s="35" t="s">
        <v>55</v>
      </c>
      <c r="V17" s="35" t="s">
        <v>55</v>
      </c>
      <c r="W17" s="38" t="s">
        <v>54</v>
      </c>
      <c r="X17" s="34"/>
      <c r="Y17" s="35" t="s">
        <v>54</v>
      </c>
      <c r="Z17" s="35" t="s">
        <v>54</v>
      </c>
      <c r="AA17" s="35" t="s">
        <v>54</v>
      </c>
      <c r="AB17" s="35" t="s">
        <v>54</v>
      </c>
      <c r="AC17" s="35" t="s">
        <v>54</v>
      </c>
      <c r="AD17" s="35" t="s">
        <v>54</v>
      </c>
      <c r="AE17" s="36"/>
      <c r="AF17" s="37" t="s">
        <v>54</v>
      </c>
      <c r="AG17" s="35"/>
      <c r="AH17" s="35" t="s">
        <v>54</v>
      </c>
      <c r="AI17" s="35" t="s">
        <v>58</v>
      </c>
      <c r="AJ17" s="38"/>
      <c r="AK17" s="1">
        <f t="shared" si="5"/>
        <v>11</v>
      </c>
      <c r="AL17" s="1">
        <f t="shared" si="0"/>
        <v>0</v>
      </c>
      <c r="AM17" s="1">
        <f t="shared" si="1"/>
        <v>2</v>
      </c>
      <c r="AN17" s="1">
        <f t="shared" si="2"/>
        <v>1</v>
      </c>
      <c r="AO17" s="1">
        <f t="shared" si="3"/>
        <v>14</v>
      </c>
      <c r="AP17" s="1">
        <f t="shared" si="4"/>
        <v>28</v>
      </c>
      <c r="AQ17" s="1"/>
    </row>
    <row r="18" spans="1:44">
      <c r="A18" s="11">
        <v>14</v>
      </c>
      <c r="B18" s="13" t="s">
        <v>26</v>
      </c>
      <c r="C18" s="14" t="s">
        <v>27</v>
      </c>
      <c r="D18" s="44" t="s">
        <v>54</v>
      </c>
      <c r="E18" s="40" t="s">
        <v>54</v>
      </c>
      <c r="F18" s="40" t="s">
        <v>54</v>
      </c>
      <c r="G18" s="40" t="s">
        <v>60</v>
      </c>
      <c r="H18" s="40" t="s">
        <v>64</v>
      </c>
      <c r="I18" s="40" t="s">
        <v>55</v>
      </c>
      <c r="J18" s="40" t="s">
        <v>54</v>
      </c>
      <c r="K18" s="40" t="s">
        <v>54</v>
      </c>
      <c r="L18" s="40" t="s">
        <v>54</v>
      </c>
      <c r="M18" s="41" t="s">
        <v>55</v>
      </c>
      <c r="N18" s="42" t="s">
        <v>56</v>
      </c>
      <c r="O18" s="40" t="s">
        <v>69</v>
      </c>
      <c r="P18" s="40" t="s">
        <v>56</v>
      </c>
      <c r="Q18" s="40" t="s">
        <v>54</v>
      </c>
      <c r="R18" s="40" t="s">
        <v>55</v>
      </c>
      <c r="S18" s="40" t="s">
        <v>55</v>
      </c>
      <c r="T18" s="40" t="s">
        <v>54</v>
      </c>
      <c r="U18" s="40" t="s">
        <v>55</v>
      </c>
      <c r="V18" s="40" t="s">
        <v>55</v>
      </c>
      <c r="W18" s="43" t="s">
        <v>69</v>
      </c>
      <c r="X18" s="44" t="s">
        <v>69</v>
      </c>
      <c r="Y18" s="40"/>
      <c r="Z18" s="40"/>
      <c r="AA18" s="40" t="s">
        <v>61</v>
      </c>
      <c r="AB18" s="40"/>
      <c r="AC18" s="40"/>
      <c r="AD18" s="40" t="s">
        <v>61</v>
      </c>
      <c r="AE18" s="41" t="s">
        <v>54</v>
      </c>
      <c r="AF18" s="42" t="s">
        <v>54</v>
      </c>
      <c r="AG18" s="35"/>
      <c r="AH18" s="35" t="s">
        <v>65</v>
      </c>
      <c r="AI18" s="35" t="s">
        <v>54</v>
      </c>
      <c r="AJ18" s="38"/>
      <c r="AK18" s="1">
        <f t="shared" si="5"/>
        <v>11</v>
      </c>
      <c r="AL18" s="1">
        <f t="shared" si="0"/>
        <v>1</v>
      </c>
      <c r="AM18" s="1">
        <f t="shared" si="1"/>
        <v>3</v>
      </c>
      <c r="AN18" s="1">
        <f t="shared" si="2"/>
        <v>0</v>
      </c>
      <c r="AO18" s="1">
        <f t="shared" si="3"/>
        <v>6</v>
      </c>
      <c r="AP18" s="1">
        <f t="shared" si="4"/>
        <v>21</v>
      </c>
      <c r="AQ18" s="1"/>
    </row>
    <row r="19" spans="1:44">
      <c r="A19" s="11">
        <v>15</v>
      </c>
      <c r="B19" s="13" t="s">
        <v>19</v>
      </c>
      <c r="C19" s="14" t="s">
        <v>28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35"/>
      <c r="P19" s="35"/>
      <c r="Q19" s="35"/>
      <c r="R19" s="35"/>
      <c r="S19" s="35"/>
      <c r="T19" s="35"/>
      <c r="U19" s="35"/>
      <c r="V19" s="35"/>
      <c r="W19" s="38"/>
      <c r="X19" s="34"/>
      <c r="Y19" s="35"/>
      <c r="Z19" s="35"/>
      <c r="AA19" s="35"/>
      <c r="AB19" s="35"/>
      <c r="AC19" s="35"/>
      <c r="AD19" s="35"/>
      <c r="AE19" s="36"/>
      <c r="AF19" s="37"/>
      <c r="AG19" s="35"/>
      <c r="AH19" s="35" t="s">
        <v>65</v>
      </c>
      <c r="AI19" s="35"/>
      <c r="AJ19" s="38"/>
      <c r="AK19" s="1">
        <f t="shared" si="5"/>
        <v>0</v>
      </c>
      <c r="AL19" s="1">
        <f t="shared" si="0"/>
        <v>0</v>
      </c>
      <c r="AM19" s="1">
        <f t="shared" si="1"/>
        <v>0</v>
      </c>
      <c r="AN19" s="1">
        <f t="shared" si="2"/>
        <v>0</v>
      </c>
      <c r="AO19" s="1">
        <f t="shared" si="3"/>
        <v>32</v>
      </c>
      <c r="AP19" s="1">
        <f t="shared" si="4"/>
        <v>32</v>
      </c>
      <c r="AQ19" s="1"/>
    </row>
    <row r="20" spans="1:44">
      <c r="A20" s="11">
        <v>16</v>
      </c>
      <c r="B20" s="13" t="s">
        <v>1</v>
      </c>
      <c r="C20" s="14" t="s">
        <v>29</v>
      </c>
      <c r="D20" s="34" t="s">
        <v>54</v>
      </c>
      <c r="E20" s="35" t="s">
        <v>54</v>
      </c>
      <c r="F20" s="35" t="s">
        <v>54</v>
      </c>
      <c r="G20" s="35" t="s">
        <v>61</v>
      </c>
      <c r="H20" s="35" t="s">
        <v>54</v>
      </c>
      <c r="I20" s="35" t="s">
        <v>60</v>
      </c>
      <c r="J20" s="35" t="s">
        <v>64</v>
      </c>
      <c r="K20" s="35" t="s">
        <v>64</v>
      </c>
      <c r="L20" s="35" t="s">
        <v>60</v>
      </c>
      <c r="M20" s="36" t="s">
        <v>64</v>
      </c>
      <c r="N20" s="37"/>
      <c r="O20" s="35"/>
      <c r="P20" s="35"/>
      <c r="Q20" s="35"/>
      <c r="R20" s="35"/>
      <c r="S20" s="35"/>
      <c r="T20" s="35"/>
      <c r="U20" s="35"/>
      <c r="V20" s="35"/>
      <c r="W20" s="38"/>
      <c r="X20" s="34" t="s">
        <v>62</v>
      </c>
      <c r="Y20" s="35" t="s">
        <v>60</v>
      </c>
      <c r="Z20" s="35" t="s">
        <v>61</v>
      </c>
      <c r="AA20" s="35" t="s">
        <v>61</v>
      </c>
      <c r="AB20" s="35" t="s">
        <v>54</v>
      </c>
      <c r="AC20" s="35" t="s">
        <v>65</v>
      </c>
      <c r="AD20" s="35" t="s">
        <v>61</v>
      </c>
      <c r="AE20" s="36" t="s">
        <v>54</v>
      </c>
      <c r="AF20" s="37" t="s">
        <v>61</v>
      </c>
      <c r="AG20" s="35" t="s">
        <v>54</v>
      </c>
      <c r="AH20" s="35" t="s">
        <v>65</v>
      </c>
      <c r="AI20" s="35" t="s">
        <v>57</v>
      </c>
      <c r="AJ20" s="38"/>
      <c r="AK20" s="1">
        <f t="shared" si="5"/>
        <v>8</v>
      </c>
      <c r="AL20" s="1">
        <f t="shared" si="0"/>
        <v>3</v>
      </c>
      <c r="AM20" s="1">
        <f t="shared" si="1"/>
        <v>0</v>
      </c>
      <c r="AN20" s="1">
        <f t="shared" si="2"/>
        <v>0</v>
      </c>
      <c r="AO20" s="1">
        <f t="shared" si="3"/>
        <v>11</v>
      </c>
      <c r="AP20" s="1">
        <f t="shared" si="4"/>
        <v>22</v>
      </c>
      <c r="AQ20" s="1"/>
    </row>
    <row r="21" spans="1:44">
      <c r="A21" s="11">
        <v>17</v>
      </c>
      <c r="B21" s="13" t="s">
        <v>30</v>
      </c>
      <c r="C21" s="14" t="s">
        <v>31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5"/>
      <c r="P21" s="35"/>
      <c r="Q21" s="35"/>
      <c r="R21" s="35"/>
      <c r="S21" s="35"/>
      <c r="T21" s="35"/>
      <c r="U21" s="35"/>
      <c r="V21" s="35"/>
      <c r="W21" s="38"/>
      <c r="X21" s="34" t="s">
        <v>54</v>
      </c>
      <c r="Y21" s="35" t="s">
        <v>54</v>
      </c>
      <c r="Z21" s="35" t="s">
        <v>54</v>
      </c>
      <c r="AA21" s="35" t="s">
        <v>54</v>
      </c>
      <c r="AB21" s="35" t="s">
        <v>54</v>
      </c>
      <c r="AC21" s="35"/>
      <c r="AD21" s="35" t="s">
        <v>54</v>
      </c>
      <c r="AE21" s="36"/>
      <c r="AF21" s="37" t="s">
        <v>54</v>
      </c>
      <c r="AG21" s="35"/>
      <c r="AH21" s="35"/>
      <c r="AI21" s="35" t="s">
        <v>54</v>
      </c>
      <c r="AJ21" s="38"/>
      <c r="AK21" s="1">
        <f t="shared" si="5"/>
        <v>8</v>
      </c>
      <c r="AL21" s="1">
        <f t="shared" si="0"/>
        <v>0</v>
      </c>
      <c r="AM21" s="1">
        <f t="shared" si="1"/>
        <v>0</v>
      </c>
      <c r="AN21" s="1">
        <f t="shared" si="2"/>
        <v>0</v>
      </c>
      <c r="AO21" s="1">
        <f t="shared" si="3"/>
        <v>25</v>
      </c>
      <c r="AP21" s="1">
        <f t="shared" si="4"/>
        <v>33</v>
      </c>
      <c r="AQ21" s="1"/>
    </row>
    <row r="22" spans="1:44">
      <c r="A22" s="11">
        <v>18</v>
      </c>
      <c r="B22" s="13" t="s">
        <v>32</v>
      </c>
      <c r="C22" s="14" t="s">
        <v>33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5"/>
      <c r="P22" s="35"/>
      <c r="Q22" s="35"/>
      <c r="R22" s="35"/>
      <c r="S22" s="35"/>
      <c r="T22" s="35"/>
      <c r="U22" s="35"/>
      <c r="V22" s="35"/>
      <c r="W22" s="38"/>
      <c r="X22" s="34" t="s">
        <v>54</v>
      </c>
      <c r="Y22" s="35"/>
      <c r="Z22" s="35"/>
      <c r="AA22" s="35"/>
      <c r="AB22" s="35"/>
      <c r="AC22" s="35"/>
      <c r="AD22" s="35"/>
      <c r="AE22" s="36"/>
      <c r="AF22" s="37"/>
      <c r="AG22" s="35"/>
      <c r="AH22" s="35"/>
      <c r="AI22" s="35"/>
      <c r="AJ22" s="38"/>
      <c r="AK22" s="1">
        <f t="shared" si="5"/>
        <v>1</v>
      </c>
      <c r="AL22" s="1">
        <f t="shared" si="0"/>
        <v>0</v>
      </c>
      <c r="AM22" s="1">
        <f t="shared" si="1"/>
        <v>0</v>
      </c>
      <c r="AN22" s="1">
        <f t="shared" si="2"/>
        <v>0</v>
      </c>
      <c r="AO22" s="1">
        <f t="shared" si="3"/>
        <v>32</v>
      </c>
      <c r="AP22" s="1">
        <f t="shared" si="4"/>
        <v>33</v>
      </c>
      <c r="AQ22" s="1"/>
      <c r="AR22" s="1"/>
    </row>
    <row r="23" spans="1:44">
      <c r="D23" s="2"/>
    </row>
    <row r="24" spans="1:44">
      <c r="D24" s="2"/>
    </row>
    <row r="25" spans="1:44">
      <c r="D25" s="2"/>
    </row>
    <row r="26" spans="1:44" ht="15.75" thickBot="1">
      <c r="D26" s="3"/>
    </row>
    <row r="27" spans="1:44">
      <c r="D27" s="4"/>
    </row>
    <row r="28" spans="1:44">
      <c r="D28" s="5"/>
    </row>
    <row r="29" spans="1:44">
      <c r="D29" s="6"/>
    </row>
    <row r="30" spans="1:44">
      <c r="D30" s="5"/>
    </row>
    <row r="31" spans="1:44">
      <c r="D31" s="6"/>
    </row>
    <row r="32" spans="1:44">
      <c r="D32" s="5"/>
    </row>
    <row r="33" spans="4:4">
      <c r="D33" s="6"/>
    </row>
    <row r="34" spans="4:4">
      <c r="D34" s="5"/>
    </row>
    <row r="35" spans="4:4">
      <c r="D35" s="6"/>
    </row>
    <row r="36" spans="4:4">
      <c r="D36" s="5"/>
    </row>
    <row r="37" spans="4:4">
      <c r="D37" s="6"/>
    </row>
    <row r="38" spans="4:4">
      <c r="D38" s="5"/>
    </row>
    <row r="39" spans="4:4">
      <c r="D39" s="6"/>
    </row>
    <row r="40" spans="4:4">
      <c r="D40" s="5"/>
    </row>
    <row r="41" spans="4:4">
      <c r="D41" s="6"/>
    </row>
    <row r="42" spans="4:4">
      <c r="D42" s="5"/>
    </row>
    <row r="43" spans="4:4">
      <c r="D43" s="6"/>
    </row>
    <row r="44" spans="4:4">
      <c r="D44" s="5"/>
    </row>
    <row r="45" spans="4:4">
      <c r="D45" s="6"/>
    </row>
    <row r="46" spans="4:4">
      <c r="D46" s="5"/>
    </row>
    <row r="47" spans="4:4">
      <c r="D47" s="6"/>
    </row>
    <row r="48" spans="4:4">
      <c r="D48" s="5"/>
    </row>
    <row r="49" spans="4:4">
      <c r="D49" s="6"/>
    </row>
    <row r="50" spans="4:4">
      <c r="D50" s="5"/>
    </row>
    <row r="51" spans="4:4">
      <c r="D51" s="6"/>
    </row>
    <row r="52" spans="4:4">
      <c r="D52" s="5"/>
    </row>
    <row r="53" spans="4:4">
      <c r="D53" s="6"/>
    </row>
    <row r="54" spans="4:4">
      <c r="D54" s="5"/>
    </row>
    <row r="55" spans="4:4">
      <c r="D55" s="6"/>
    </row>
    <row r="56" spans="4:4">
      <c r="D56" s="5"/>
    </row>
    <row r="57" spans="4:4">
      <c r="D57" s="6"/>
    </row>
    <row r="58" spans="4:4">
      <c r="D58" s="5"/>
    </row>
    <row r="59" spans="4:4">
      <c r="D59" s="6"/>
    </row>
    <row r="60" spans="4:4">
      <c r="D60" s="5"/>
    </row>
    <row r="61" spans="4:4">
      <c r="D61" s="6"/>
    </row>
    <row r="62" spans="4:4">
      <c r="D62" s="5"/>
    </row>
    <row r="63" spans="4:4">
      <c r="D63" s="6"/>
    </row>
    <row r="64" spans="4:4">
      <c r="D64" s="5"/>
    </row>
    <row r="65" spans="4:4">
      <c r="D65" s="6"/>
    </row>
    <row r="66" spans="4:4">
      <c r="D66" s="5"/>
    </row>
    <row r="67" spans="4:4">
      <c r="D67" s="6"/>
    </row>
    <row r="68" spans="4:4">
      <c r="D68" s="5"/>
    </row>
    <row r="69" spans="4:4">
      <c r="D69" s="6"/>
    </row>
    <row r="72" spans="4:4">
      <c r="D72" s="4"/>
    </row>
    <row r="73" spans="4:4" ht="15.75" thickBot="1">
      <c r="D73" s="2"/>
    </row>
    <row r="74" spans="4:4" ht="15.75" thickBot="1">
      <c r="D74" s="7"/>
    </row>
    <row r="75" spans="4:4" ht="15.75" thickTop="1">
      <c r="D75" s="4"/>
    </row>
    <row r="76" spans="4:4">
      <c r="D76" s="8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</sheetData>
  <mergeCells count="6">
    <mergeCell ref="AK3:AP3"/>
    <mergeCell ref="D3:M3"/>
    <mergeCell ref="N3:W3"/>
    <mergeCell ref="X3:AE3"/>
    <mergeCell ref="B3:C3"/>
    <mergeCell ref="AF3:AJ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tabSelected="1" topLeftCell="A21" workbookViewId="0">
      <pane xSplit="2610" ySplit="900" topLeftCell="R7" activePane="bottomRight"/>
      <selection activeCell="AJ18" sqref="A18:AJ18"/>
      <selection pane="topRight" activeCell="A16" sqref="A16"/>
      <selection pane="bottomLeft" activeCell="A19" sqref="A19:XFD19"/>
      <selection pane="bottomRight" activeCell="Z28" sqref="Z28"/>
    </sheetView>
  </sheetViews>
  <sheetFormatPr baseColWidth="10" defaultRowHeight="15"/>
  <cols>
    <col min="3" max="3" width="4.140625" customWidth="1"/>
    <col min="4" max="4" width="3.7109375" customWidth="1"/>
    <col min="5" max="5" width="4.28515625" customWidth="1"/>
    <col min="6" max="6" width="5.42578125" customWidth="1"/>
    <col min="7" max="7" width="4.28515625" customWidth="1"/>
    <col min="8" max="8" width="3.7109375" customWidth="1"/>
    <col min="9" max="9" width="3.85546875" customWidth="1"/>
    <col min="10" max="10" width="4.85546875" customWidth="1"/>
    <col min="11" max="11" width="3.85546875" customWidth="1"/>
    <col min="12" max="12" width="3.7109375" customWidth="1"/>
    <col min="13" max="13" width="3.85546875" customWidth="1"/>
    <col min="14" max="14" width="4.5703125" customWidth="1"/>
    <col min="15" max="15" width="4.85546875" customWidth="1"/>
    <col min="16" max="16" width="4.5703125" customWidth="1"/>
    <col min="17" max="17" width="4.28515625" customWidth="1"/>
    <col min="18" max="19" width="4.140625" customWidth="1"/>
    <col min="20" max="20" width="4" customWidth="1"/>
    <col min="21" max="21" width="5.28515625" customWidth="1"/>
    <col min="22" max="22" width="4.85546875" customWidth="1"/>
    <col min="23" max="23" width="3.85546875" customWidth="1"/>
    <col min="24" max="24" width="4" customWidth="1"/>
    <col min="25" max="25" width="5" customWidth="1"/>
    <col min="26" max="26" width="5.85546875" customWidth="1"/>
    <col min="27" max="27" width="4.42578125" customWidth="1"/>
    <col min="28" max="28" width="4.7109375" customWidth="1"/>
    <col min="29" max="29" width="5.7109375" customWidth="1"/>
    <col min="30" max="30" width="4.42578125" customWidth="1"/>
    <col min="31" max="31" width="5.7109375" customWidth="1"/>
    <col min="32" max="32" width="3.85546875" customWidth="1"/>
    <col min="33" max="33" width="5.7109375" customWidth="1"/>
    <col min="34" max="34" width="3.85546875" customWidth="1"/>
    <col min="35" max="35" width="5.28515625" customWidth="1"/>
  </cols>
  <sheetData>
    <row r="1" spans="1:42" ht="15.75" thickBot="1">
      <c r="A1" s="92" t="s">
        <v>74</v>
      </c>
      <c r="B1" s="93"/>
      <c r="C1" s="95" t="s">
        <v>66</v>
      </c>
      <c r="D1" s="96"/>
      <c r="E1" s="96"/>
      <c r="F1" s="96"/>
      <c r="G1" s="96"/>
      <c r="H1" s="96"/>
      <c r="I1" s="96"/>
      <c r="J1" s="96"/>
      <c r="K1" s="96"/>
      <c r="L1" s="97"/>
      <c r="M1" s="95" t="s">
        <v>67</v>
      </c>
      <c r="N1" s="96"/>
      <c r="O1" s="96"/>
      <c r="P1" s="96"/>
      <c r="Q1" s="96"/>
      <c r="R1" s="96"/>
      <c r="S1" s="96"/>
      <c r="T1" s="96"/>
      <c r="U1" s="96"/>
      <c r="V1" s="97"/>
      <c r="W1" s="92" t="s">
        <v>68</v>
      </c>
      <c r="X1" s="93"/>
      <c r="Y1" s="93"/>
      <c r="Z1" s="93"/>
      <c r="AA1" s="93"/>
      <c r="AB1" s="93"/>
      <c r="AC1" s="93"/>
      <c r="AD1" s="94"/>
      <c r="AE1" s="92" t="s">
        <v>34</v>
      </c>
      <c r="AF1" s="93"/>
      <c r="AG1" s="93"/>
      <c r="AH1" s="93"/>
      <c r="AI1" s="94"/>
      <c r="AJ1" s="45"/>
      <c r="AK1" s="85" t="s">
        <v>75</v>
      </c>
      <c r="AL1" s="86"/>
      <c r="AM1" s="86"/>
      <c r="AN1" s="86"/>
      <c r="AO1" s="86"/>
      <c r="AP1" s="86"/>
    </row>
    <row r="2" spans="1:42" ht="19.5" customHeight="1" thickBot="1">
      <c r="A2" s="15" t="s">
        <v>72</v>
      </c>
      <c r="B2" s="16" t="s">
        <v>73</v>
      </c>
      <c r="C2" s="56">
        <v>4</v>
      </c>
      <c r="D2" s="54">
        <v>6</v>
      </c>
      <c r="E2" s="55">
        <v>8</v>
      </c>
      <c r="F2" s="54">
        <v>11</v>
      </c>
      <c r="G2" s="54">
        <v>13</v>
      </c>
      <c r="H2" s="54">
        <v>19</v>
      </c>
      <c r="I2" s="54">
        <v>21</v>
      </c>
      <c r="J2" s="54">
        <v>26</v>
      </c>
      <c r="K2" s="54">
        <v>28</v>
      </c>
      <c r="L2" s="82">
        <v>29</v>
      </c>
      <c r="M2" s="83">
        <v>3</v>
      </c>
      <c r="N2" s="54" t="s">
        <v>36</v>
      </c>
      <c r="O2" s="54">
        <v>7</v>
      </c>
      <c r="P2" s="54" t="s">
        <v>38</v>
      </c>
      <c r="Q2" s="54">
        <v>12</v>
      </c>
      <c r="R2" s="84">
        <v>13</v>
      </c>
      <c r="S2" s="54" t="s">
        <v>41</v>
      </c>
      <c r="T2" s="81">
        <v>19</v>
      </c>
      <c r="U2" s="82">
        <v>20</v>
      </c>
      <c r="V2" s="57" t="s">
        <v>44</v>
      </c>
      <c r="W2" s="26" t="s">
        <v>45</v>
      </c>
      <c r="X2" s="21" t="s">
        <v>46</v>
      </c>
      <c r="Y2" s="23" t="s">
        <v>47</v>
      </c>
      <c r="Z2" s="21" t="s">
        <v>48</v>
      </c>
      <c r="AA2" s="21" t="s">
        <v>49</v>
      </c>
      <c r="AB2" s="22" t="s">
        <v>50</v>
      </c>
      <c r="AC2" s="21" t="s">
        <v>51</v>
      </c>
      <c r="AD2" s="27" t="s">
        <v>52</v>
      </c>
      <c r="AE2" s="26" t="s">
        <v>53</v>
      </c>
      <c r="AF2" s="24">
        <v>7</v>
      </c>
      <c r="AG2" s="24">
        <v>12</v>
      </c>
      <c r="AH2" s="24">
        <v>14</v>
      </c>
      <c r="AI2" s="16">
        <v>19</v>
      </c>
      <c r="AJ2" t="s">
        <v>76</v>
      </c>
      <c r="AK2" t="s">
        <v>77</v>
      </c>
      <c r="AL2" t="s">
        <v>78</v>
      </c>
      <c r="AM2" t="s">
        <v>79</v>
      </c>
      <c r="AN2" t="s">
        <v>80</v>
      </c>
      <c r="AO2" t="s">
        <v>75</v>
      </c>
    </row>
    <row r="3" spans="1:42">
      <c r="A3" s="18" t="s">
        <v>1</v>
      </c>
      <c r="B3" s="19" t="s">
        <v>2</v>
      </c>
      <c r="C3" s="29" t="s">
        <v>54</v>
      </c>
      <c r="D3" s="30" t="s">
        <v>54</v>
      </c>
      <c r="E3" s="30" t="s">
        <v>54</v>
      </c>
      <c r="F3" s="30" t="s">
        <v>58</v>
      </c>
      <c r="G3" s="30" t="s">
        <v>54</v>
      </c>
      <c r="H3" s="30" t="s">
        <v>55</v>
      </c>
      <c r="I3" s="30" t="s">
        <v>54</v>
      </c>
      <c r="J3" s="30" t="s">
        <v>54</v>
      </c>
      <c r="K3" s="30" t="s">
        <v>54</v>
      </c>
      <c r="L3" s="31" t="s">
        <v>54</v>
      </c>
      <c r="M3" s="31" t="s">
        <v>54</v>
      </c>
      <c r="N3" s="30" t="s">
        <v>54</v>
      </c>
      <c r="O3" s="30" t="s">
        <v>54</v>
      </c>
      <c r="P3" s="30" t="s">
        <v>54</v>
      </c>
      <c r="Q3" s="30" t="s">
        <v>54</v>
      </c>
      <c r="R3" s="30" t="s">
        <v>54</v>
      </c>
      <c r="S3" s="30" t="s">
        <v>54</v>
      </c>
      <c r="T3" s="31" t="s">
        <v>54</v>
      </c>
      <c r="U3" s="31" t="s">
        <v>54</v>
      </c>
      <c r="V3" s="33" t="s">
        <v>54</v>
      </c>
      <c r="W3" s="29" t="s">
        <v>54</v>
      </c>
      <c r="X3" s="30" t="s">
        <v>54</v>
      </c>
      <c r="Y3" s="30" t="s">
        <v>54</v>
      </c>
      <c r="Z3" s="30" t="s">
        <v>54</v>
      </c>
      <c r="AA3" s="30" t="s">
        <v>54</v>
      </c>
      <c r="AB3" s="30" t="s">
        <v>54</v>
      </c>
      <c r="AC3" s="30" t="s">
        <v>54</v>
      </c>
      <c r="AD3" s="31" t="s">
        <v>54</v>
      </c>
      <c r="AE3" s="32" t="s">
        <v>54</v>
      </c>
      <c r="AF3" s="30" t="s">
        <v>54</v>
      </c>
      <c r="AG3" s="30" t="s">
        <v>54</v>
      </c>
      <c r="AH3" s="30" t="s">
        <v>54</v>
      </c>
      <c r="AI3" s="33" t="s">
        <v>54</v>
      </c>
      <c r="AJ3" s="1">
        <f t="shared" ref="AJ3:AJ18" si="0">COUNTIF(C3:AI3,"x")</f>
        <v>31</v>
      </c>
      <c r="AK3" s="1">
        <f t="shared" ref="AK3:AK18" si="1">COUNTIF(C3:AI3,"B")</f>
        <v>0</v>
      </c>
      <c r="AL3" s="1">
        <f t="shared" ref="AL3:AL18" si="2">COUNTIF(C3:AI3,"E")</f>
        <v>0</v>
      </c>
      <c r="AM3" s="1">
        <f t="shared" ref="AM3:AM18" si="3">COUNTIF(D3:AI3,"R")</f>
        <v>1</v>
      </c>
      <c r="AN3" s="1">
        <f t="shared" ref="AN3:AN18" si="4">COUNTBLANK(C3:AI3)</f>
        <v>0</v>
      </c>
      <c r="AO3" s="1">
        <f>SUM(AJ3:AN3)</f>
        <v>32</v>
      </c>
    </row>
    <row r="4" spans="1:42">
      <c r="A4" s="13" t="s">
        <v>3</v>
      </c>
      <c r="B4" s="14" t="s">
        <v>4</v>
      </c>
      <c r="C4" s="34" t="s">
        <v>54</v>
      </c>
      <c r="D4" s="35" t="s">
        <v>54</v>
      </c>
      <c r="E4" s="35" t="s">
        <v>54</v>
      </c>
      <c r="F4" s="35" t="s">
        <v>56</v>
      </c>
      <c r="G4" s="35" t="s">
        <v>54</v>
      </c>
      <c r="H4" s="35" t="s">
        <v>55</v>
      </c>
      <c r="I4" s="35" t="s">
        <v>54</v>
      </c>
      <c r="J4" s="35" t="s">
        <v>54</v>
      </c>
      <c r="K4" s="35" t="s">
        <v>54</v>
      </c>
      <c r="L4" s="36" t="s">
        <v>54</v>
      </c>
      <c r="M4" s="36" t="s">
        <v>54</v>
      </c>
      <c r="N4" s="35" t="s">
        <v>54</v>
      </c>
      <c r="O4" s="35" t="s">
        <v>54</v>
      </c>
      <c r="P4" s="35" t="s">
        <v>54</v>
      </c>
      <c r="Q4" s="35" t="s">
        <v>54</v>
      </c>
      <c r="R4" s="35" t="s">
        <v>54</v>
      </c>
      <c r="S4" s="35" t="s">
        <v>54</v>
      </c>
      <c r="T4" s="36" t="s">
        <v>54</v>
      </c>
      <c r="U4" s="36" t="s">
        <v>54</v>
      </c>
      <c r="V4" s="38" t="s">
        <v>69</v>
      </c>
      <c r="W4" s="34" t="s">
        <v>54</v>
      </c>
      <c r="X4" s="35" t="s">
        <v>54</v>
      </c>
      <c r="Y4" s="35" t="s">
        <v>54</v>
      </c>
      <c r="Z4" s="35" t="s">
        <v>54</v>
      </c>
      <c r="AA4" s="35" t="s">
        <v>54</v>
      </c>
      <c r="AB4" s="35" t="s">
        <v>54</v>
      </c>
      <c r="AC4" s="35" t="s">
        <v>54</v>
      </c>
      <c r="AD4" s="36" t="s">
        <v>54</v>
      </c>
      <c r="AE4" s="37" t="s">
        <v>54</v>
      </c>
      <c r="AF4" s="35" t="s">
        <v>54</v>
      </c>
      <c r="AG4" s="35" t="s">
        <v>54</v>
      </c>
      <c r="AH4" s="35" t="s">
        <v>54</v>
      </c>
      <c r="AI4" s="38" t="s">
        <v>54</v>
      </c>
      <c r="AJ4" s="1">
        <f t="shared" si="0"/>
        <v>30</v>
      </c>
      <c r="AK4" s="1">
        <f t="shared" si="1"/>
        <v>0</v>
      </c>
      <c r="AL4" s="1">
        <f t="shared" si="2"/>
        <v>1</v>
      </c>
      <c r="AM4" s="1">
        <f t="shared" si="3"/>
        <v>0</v>
      </c>
      <c r="AN4" s="1">
        <f t="shared" si="4"/>
        <v>0</v>
      </c>
      <c r="AO4" s="1">
        <f t="shared" ref="AO4:AO18" si="5">SUM(AJ4:AN4)</f>
        <v>31</v>
      </c>
    </row>
    <row r="5" spans="1:42">
      <c r="A5" s="13" t="s">
        <v>5</v>
      </c>
      <c r="B5" s="14" t="s">
        <v>6</v>
      </c>
      <c r="C5" s="34" t="s">
        <v>54</v>
      </c>
      <c r="D5" s="35" t="s">
        <v>54</v>
      </c>
      <c r="E5" s="35" t="s">
        <v>54</v>
      </c>
      <c r="F5" s="35" t="s">
        <v>56</v>
      </c>
      <c r="G5" s="35" t="s">
        <v>54</v>
      </c>
      <c r="H5" s="35" t="s">
        <v>55</v>
      </c>
      <c r="I5" s="35" t="s">
        <v>54</v>
      </c>
      <c r="J5" s="35" t="s">
        <v>54</v>
      </c>
      <c r="K5" s="35" t="s">
        <v>54</v>
      </c>
      <c r="L5" s="36" t="s">
        <v>54</v>
      </c>
      <c r="M5" s="36" t="s">
        <v>54</v>
      </c>
      <c r="N5" s="35" t="s">
        <v>54</v>
      </c>
      <c r="O5" s="35" t="s">
        <v>54</v>
      </c>
      <c r="P5" s="35" t="s">
        <v>54</v>
      </c>
      <c r="Q5" s="35" t="s">
        <v>54</v>
      </c>
      <c r="R5" s="35" t="s">
        <v>54</v>
      </c>
      <c r="S5" s="35" t="s">
        <v>54</v>
      </c>
      <c r="T5" s="36" t="s">
        <v>54</v>
      </c>
      <c r="U5" s="36" t="s">
        <v>54</v>
      </c>
      <c r="V5" s="38" t="s">
        <v>54</v>
      </c>
      <c r="W5" s="34" t="s">
        <v>54</v>
      </c>
      <c r="X5" s="35" t="s">
        <v>54</v>
      </c>
      <c r="Y5" s="35" t="s">
        <v>54</v>
      </c>
      <c r="Z5" s="35" t="s">
        <v>58</v>
      </c>
      <c r="AA5" s="35" t="s">
        <v>54</v>
      </c>
      <c r="AB5" s="35" t="s">
        <v>54</v>
      </c>
      <c r="AC5" s="35" t="s">
        <v>54</v>
      </c>
      <c r="AD5" s="36" t="s">
        <v>54</v>
      </c>
      <c r="AE5" s="37" t="s">
        <v>54</v>
      </c>
      <c r="AF5" s="35" t="s">
        <v>54</v>
      </c>
      <c r="AG5" s="35" t="s">
        <v>58</v>
      </c>
      <c r="AH5" s="35" t="s">
        <v>54</v>
      </c>
      <c r="AI5" s="38" t="s">
        <v>54</v>
      </c>
      <c r="AJ5" s="1">
        <f t="shared" si="0"/>
        <v>29</v>
      </c>
      <c r="AK5" s="1">
        <f t="shared" si="1"/>
        <v>0</v>
      </c>
      <c r="AL5" s="1">
        <f t="shared" si="2"/>
        <v>0</v>
      </c>
      <c r="AM5" s="1">
        <f t="shared" si="3"/>
        <v>2</v>
      </c>
      <c r="AN5" s="1">
        <f t="shared" si="4"/>
        <v>0</v>
      </c>
      <c r="AO5" s="1">
        <f t="shared" si="5"/>
        <v>31</v>
      </c>
    </row>
    <row r="6" spans="1:42">
      <c r="A6" s="13" t="s">
        <v>7</v>
      </c>
      <c r="B6" s="14" t="s">
        <v>8</v>
      </c>
      <c r="C6" s="34" t="s">
        <v>54</v>
      </c>
      <c r="D6" s="35" t="s">
        <v>54</v>
      </c>
      <c r="E6" s="35" t="s">
        <v>54</v>
      </c>
      <c r="F6" s="35"/>
      <c r="G6" s="35" t="s">
        <v>54</v>
      </c>
      <c r="H6" s="35" t="s">
        <v>55</v>
      </c>
      <c r="I6" s="35" t="s">
        <v>54</v>
      </c>
      <c r="J6" s="35" t="s">
        <v>54</v>
      </c>
      <c r="K6" s="35" t="s">
        <v>54</v>
      </c>
      <c r="L6" s="36" t="s">
        <v>54</v>
      </c>
      <c r="M6" s="36" t="s">
        <v>54</v>
      </c>
      <c r="N6" s="35" t="s">
        <v>54</v>
      </c>
      <c r="O6" s="35" t="s">
        <v>54</v>
      </c>
      <c r="P6" s="35" t="s">
        <v>54</v>
      </c>
      <c r="Q6" s="35" t="s">
        <v>54</v>
      </c>
      <c r="R6" s="35" t="s">
        <v>54</v>
      </c>
      <c r="S6" s="35" t="s">
        <v>54</v>
      </c>
      <c r="T6" s="36" t="s">
        <v>54</v>
      </c>
      <c r="U6" s="36" t="s">
        <v>54</v>
      </c>
      <c r="V6" s="38" t="s">
        <v>69</v>
      </c>
      <c r="W6" s="34" t="s">
        <v>54</v>
      </c>
      <c r="X6" s="35" t="s">
        <v>54</v>
      </c>
      <c r="Y6" s="35" t="s">
        <v>54</v>
      </c>
      <c r="Z6" s="35" t="s">
        <v>54</v>
      </c>
      <c r="AA6" s="35" t="s">
        <v>54</v>
      </c>
      <c r="AB6" s="35" t="s">
        <v>54</v>
      </c>
      <c r="AC6" s="35" t="s">
        <v>54</v>
      </c>
      <c r="AD6" s="36" t="s">
        <v>54</v>
      </c>
      <c r="AE6" s="37" t="s">
        <v>54</v>
      </c>
      <c r="AF6" s="35" t="s">
        <v>69</v>
      </c>
      <c r="AG6" s="35" t="s">
        <v>69</v>
      </c>
      <c r="AH6" s="35" t="s">
        <v>54</v>
      </c>
      <c r="AI6" s="38"/>
      <c r="AJ6" s="1">
        <f t="shared" si="0"/>
        <v>27</v>
      </c>
      <c r="AK6" s="1">
        <f t="shared" si="1"/>
        <v>0</v>
      </c>
      <c r="AL6" s="1">
        <f t="shared" si="2"/>
        <v>3</v>
      </c>
      <c r="AM6" s="1">
        <f t="shared" si="3"/>
        <v>0</v>
      </c>
      <c r="AN6" s="1">
        <f t="shared" si="4"/>
        <v>2</v>
      </c>
      <c r="AO6" s="1">
        <f t="shared" si="5"/>
        <v>32</v>
      </c>
    </row>
    <row r="7" spans="1:42" ht="30">
      <c r="A7" s="13" t="s">
        <v>9</v>
      </c>
      <c r="B7" s="14" t="s">
        <v>10</v>
      </c>
      <c r="C7" s="34" t="s">
        <v>54</v>
      </c>
      <c r="D7" s="35" t="s">
        <v>54</v>
      </c>
      <c r="E7" s="35" t="s">
        <v>54</v>
      </c>
      <c r="F7" s="35" t="s">
        <v>61</v>
      </c>
      <c r="G7" s="35" t="s">
        <v>54</v>
      </c>
      <c r="H7" s="35" t="s">
        <v>55</v>
      </c>
      <c r="I7" s="35" t="s">
        <v>54</v>
      </c>
      <c r="J7" s="35" t="s">
        <v>61</v>
      </c>
      <c r="K7" s="35" t="s">
        <v>59</v>
      </c>
      <c r="L7" s="36" t="s">
        <v>54</v>
      </c>
      <c r="M7" s="36" t="s">
        <v>54</v>
      </c>
      <c r="N7" s="35" t="s">
        <v>59</v>
      </c>
      <c r="O7" s="35" t="s">
        <v>54</v>
      </c>
      <c r="P7" s="35" t="s">
        <v>62</v>
      </c>
      <c r="Q7" s="35" t="s">
        <v>54</v>
      </c>
      <c r="R7" s="35" t="s">
        <v>65</v>
      </c>
      <c r="S7" s="35" t="s">
        <v>63</v>
      </c>
      <c r="T7" s="36" t="s">
        <v>54</v>
      </c>
      <c r="U7" s="36" t="s">
        <v>54</v>
      </c>
      <c r="V7" s="38" t="s">
        <v>63</v>
      </c>
      <c r="W7" s="34" t="s">
        <v>62</v>
      </c>
      <c r="X7" s="35" t="s">
        <v>54</v>
      </c>
      <c r="Y7" s="35" t="s">
        <v>54</v>
      </c>
      <c r="Z7" s="35" t="s">
        <v>61</v>
      </c>
      <c r="AA7" s="35" t="s">
        <v>54</v>
      </c>
      <c r="AB7" s="35" t="s">
        <v>54</v>
      </c>
      <c r="AC7" s="35" t="s">
        <v>61</v>
      </c>
      <c r="AD7" s="36" t="s">
        <v>54</v>
      </c>
      <c r="AE7" s="37" t="s">
        <v>61</v>
      </c>
      <c r="AF7" s="35"/>
      <c r="AG7" s="35" t="s">
        <v>65</v>
      </c>
      <c r="AH7" s="35" t="s">
        <v>69</v>
      </c>
      <c r="AI7" s="38" t="s">
        <v>65</v>
      </c>
      <c r="AJ7" s="1">
        <f t="shared" si="0"/>
        <v>16</v>
      </c>
      <c r="AK7" s="1">
        <f t="shared" si="1"/>
        <v>0</v>
      </c>
      <c r="AL7" s="1">
        <f t="shared" si="2"/>
        <v>1</v>
      </c>
      <c r="AM7" s="1">
        <f t="shared" si="3"/>
        <v>0</v>
      </c>
      <c r="AN7" s="1">
        <f t="shared" si="4"/>
        <v>1</v>
      </c>
      <c r="AO7" s="1">
        <f t="shared" si="5"/>
        <v>18</v>
      </c>
    </row>
    <row r="8" spans="1:42">
      <c r="A8" s="13" t="s">
        <v>11</v>
      </c>
      <c r="B8" s="14" t="s">
        <v>12</v>
      </c>
      <c r="C8" s="34" t="s">
        <v>54</v>
      </c>
      <c r="D8" s="35" t="s">
        <v>54</v>
      </c>
      <c r="E8" s="35" t="s">
        <v>54</v>
      </c>
      <c r="F8" s="35" t="s">
        <v>56</v>
      </c>
      <c r="G8" s="35" t="s">
        <v>54</v>
      </c>
      <c r="H8" s="35" t="s">
        <v>55</v>
      </c>
      <c r="I8" s="35" t="s">
        <v>54</v>
      </c>
      <c r="J8" s="35" t="s">
        <v>54</v>
      </c>
      <c r="K8" s="35" t="s">
        <v>54</v>
      </c>
      <c r="L8" s="36" t="s">
        <v>54</v>
      </c>
      <c r="M8" s="36" t="s">
        <v>54</v>
      </c>
      <c r="N8" s="35" t="s">
        <v>54</v>
      </c>
      <c r="O8" s="35" t="s">
        <v>54</v>
      </c>
      <c r="P8" s="35" t="s">
        <v>54</v>
      </c>
      <c r="Q8" s="35" t="s">
        <v>54</v>
      </c>
      <c r="R8" s="35" t="s">
        <v>54</v>
      </c>
      <c r="S8" s="35" t="s">
        <v>54</v>
      </c>
      <c r="T8" s="36" t="s">
        <v>54</v>
      </c>
      <c r="U8" s="36" t="s">
        <v>54</v>
      </c>
      <c r="V8" s="38" t="s">
        <v>54</v>
      </c>
      <c r="W8" s="34" t="s">
        <v>54</v>
      </c>
      <c r="X8" s="35" t="s">
        <v>54</v>
      </c>
      <c r="Y8" s="35" t="s">
        <v>54</v>
      </c>
      <c r="Z8" s="35" t="s">
        <v>54</v>
      </c>
      <c r="AA8" s="35" t="s">
        <v>54</v>
      </c>
      <c r="AB8" s="35" t="s">
        <v>60</v>
      </c>
      <c r="AC8" s="35" t="s">
        <v>54</v>
      </c>
      <c r="AD8" s="36" t="s">
        <v>54</v>
      </c>
      <c r="AE8" s="37" t="s">
        <v>54</v>
      </c>
      <c r="AF8" s="35" t="s">
        <v>60</v>
      </c>
      <c r="AG8" s="35" t="s">
        <v>60</v>
      </c>
      <c r="AH8" s="35" t="s">
        <v>60</v>
      </c>
      <c r="AI8" s="38" t="s">
        <v>60</v>
      </c>
      <c r="AJ8" s="1">
        <f t="shared" si="0"/>
        <v>26</v>
      </c>
      <c r="AK8" s="1">
        <f t="shared" si="1"/>
        <v>5</v>
      </c>
      <c r="AL8" s="1">
        <f t="shared" si="2"/>
        <v>0</v>
      </c>
      <c r="AM8" s="1">
        <f t="shared" si="3"/>
        <v>0</v>
      </c>
      <c r="AN8" s="1">
        <f t="shared" si="4"/>
        <v>0</v>
      </c>
      <c r="AO8" s="1">
        <f t="shared" si="5"/>
        <v>31</v>
      </c>
    </row>
    <row r="9" spans="1:42">
      <c r="A9" s="13" t="s">
        <v>13</v>
      </c>
      <c r="B9" s="14" t="s">
        <v>14</v>
      </c>
      <c r="C9" s="39"/>
      <c r="D9" s="40" t="s">
        <v>54</v>
      </c>
      <c r="E9" s="40" t="s">
        <v>54</v>
      </c>
      <c r="F9" s="40" t="s">
        <v>56</v>
      </c>
      <c r="G9" s="40" t="s">
        <v>54</v>
      </c>
      <c r="H9" s="40" t="s">
        <v>55</v>
      </c>
      <c r="I9" s="40" t="s">
        <v>54</v>
      </c>
      <c r="J9" s="40" t="s">
        <v>54</v>
      </c>
      <c r="K9" s="40" t="s">
        <v>54</v>
      </c>
      <c r="L9" s="41" t="s">
        <v>54</v>
      </c>
      <c r="M9" s="41" t="s">
        <v>54</v>
      </c>
      <c r="N9" s="40" t="s">
        <v>54</v>
      </c>
      <c r="O9" s="40" t="s">
        <v>54</v>
      </c>
      <c r="P9" s="40" t="s">
        <v>54</v>
      </c>
      <c r="Q9" s="40" t="s">
        <v>54</v>
      </c>
      <c r="R9" s="40" t="s">
        <v>54</v>
      </c>
      <c r="S9" s="40" t="s">
        <v>60</v>
      </c>
      <c r="T9" s="41" t="s">
        <v>60</v>
      </c>
      <c r="U9" s="41" t="s">
        <v>54</v>
      </c>
      <c r="V9" s="43" t="s">
        <v>54</v>
      </c>
      <c r="W9" s="44" t="s">
        <v>60</v>
      </c>
      <c r="X9" s="40" t="s">
        <v>60</v>
      </c>
      <c r="Y9" s="40"/>
      <c r="Z9" s="40" t="s">
        <v>54</v>
      </c>
      <c r="AA9" s="40" t="s">
        <v>54</v>
      </c>
      <c r="AB9" s="40" t="s">
        <v>54</v>
      </c>
      <c r="AC9" s="40" t="s">
        <v>54</v>
      </c>
      <c r="AD9" s="41" t="s">
        <v>54</v>
      </c>
      <c r="AE9" s="42" t="s">
        <v>54</v>
      </c>
      <c r="AF9" s="35" t="s">
        <v>54</v>
      </c>
      <c r="AG9" s="35" t="s">
        <v>54</v>
      </c>
      <c r="AH9" s="35" t="s">
        <v>54</v>
      </c>
      <c r="AI9" s="38" t="s">
        <v>54</v>
      </c>
      <c r="AJ9" s="1">
        <f t="shared" si="0"/>
        <v>25</v>
      </c>
      <c r="AK9" s="1">
        <f t="shared" si="1"/>
        <v>4</v>
      </c>
      <c r="AL9" s="1">
        <f t="shared" si="2"/>
        <v>0</v>
      </c>
      <c r="AM9" s="1">
        <f t="shared" si="3"/>
        <v>0</v>
      </c>
      <c r="AN9" s="1">
        <f t="shared" si="4"/>
        <v>2</v>
      </c>
      <c r="AO9" s="1">
        <f t="shared" si="5"/>
        <v>31</v>
      </c>
    </row>
    <row r="10" spans="1:42">
      <c r="A10" s="13" t="s">
        <v>15</v>
      </c>
      <c r="B10" s="14" t="s">
        <v>16</v>
      </c>
      <c r="C10" s="34" t="s">
        <v>54</v>
      </c>
      <c r="D10" s="35" t="s">
        <v>54</v>
      </c>
      <c r="E10" s="35"/>
      <c r="F10" s="35" t="s">
        <v>56</v>
      </c>
      <c r="G10" s="35" t="s">
        <v>54</v>
      </c>
      <c r="H10" s="35" t="s">
        <v>55</v>
      </c>
      <c r="I10" s="35" t="s">
        <v>64</v>
      </c>
      <c r="J10" s="35" t="s">
        <v>64</v>
      </c>
      <c r="K10" s="35" t="s">
        <v>60</v>
      </c>
      <c r="L10" s="36" t="s">
        <v>54</v>
      </c>
      <c r="M10" s="36" t="s">
        <v>54</v>
      </c>
      <c r="N10" s="35" t="s">
        <v>54</v>
      </c>
      <c r="O10" s="35" t="s">
        <v>54</v>
      </c>
      <c r="P10" s="35" t="s">
        <v>54</v>
      </c>
      <c r="Q10" s="35" t="s">
        <v>54</v>
      </c>
      <c r="R10" s="35" t="s">
        <v>54</v>
      </c>
      <c r="S10" s="35" t="s">
        <v>54</v>
      </c>
      <c r="T10" s="36" t="s">
        <v>54</v>
      </c>
      <c r="U10" s="36" t="s">
        <v>54</v>
      </c>
      <c r="V10" s="38" t="s">
        <v>54</v>
      </c>
      <c r="W10" s="34" t="s">
        <v>69</v>
      </c>
      <c r="X10" s="35" t="s">
        <v>69</v>
      </c>
      <c r="Y10" s="35" t="s">
        <v>54</v>
      </c>
      <c r="Z10" s="35" t="s">
        <v>54</v>
      </c>
      <c r="AA10" s="35" t="s">
        <v>54</v>
      </c>
      <c r="AB10" s="35" t="s">
        <v>54</v>
      </c>
      <c r="AC10" s="35" t="s">
        <v>54</v>
      </c>
      <c r="AD10" s="36" t="s">
        <v>54</v>
      </c>
      <c r="AE10" s="37" t="s">
        <v>54</v>
      </c>
      <c r="AF10" s="35" t="s">
        <v>54</v>
      </c>
      <c r="AG10" s="35" t="s">
        <v>54</v>
      </c>
      <c r="AH10" s="35" t="s">
        <v>54</v>
      </c>
      <c r="AI10" s="38" t="s">
        <v>54</v>
      </c>
      <c r="AJ10" s="1">
        <f t="shared" si="0"/>
        <v>25</v>
      </c>
      <c r="AK10" s="1">
        <f t="shared" si="1"/>
        <v>1</v>
      </c>
      <c r="AL10" s="1">
        <f t="shared" si="2"/>
        <v>2</v>
      </c>
      <c r="AM10" s="1">
        <f t="shared" si="3"/>
        <v>0</v>
      </c>
      <c r="AN10" s="1">
        <f t="shared" si="4"/>
        <v>1</v>
      </c>
      <c r="AO10" s="1">
        <f t="shared" si="5"/>
        <v>29</v>
      </c>
    </row>
    <row r="11" spans="1:42">
      <c r="A11" s="13" t="s">
        <v>17</v>
      </c>
      <c r="B11" s="14" t="s">
        <v>18</v>
      </c>
      <c r="C11" s="34" t="s">
        <v>54</v>
      </c>
      <c r="D11" s="35" t="s">
        <v>54</v>
      </c>
      <c r="E11" s="35" t="s">
        <v>54</v>
      </c>
      <c r="F11" s="35" t="s">
        <v>56</v>
      </c>
      <c r="G11" s="35" t="s">
        <v>64</v>
      </c>
      <c r="H11" s="35" t="s">
        <v>60</v>
      </c>
      <c r="I11" s="35" t="s">
        <v>64</v>
      </c>
      <c r="J11" s="35" t="s">
        <v>54</v>
      </c>
      <c r="K11" s="35" t="s">
        <v>54</v>
      </c>
      <c r="L11" s="36" t="s">
        <v>54</v>
      </c>
      <c r="M11" s="36" t="s">
        <v>69</v>
      </c>
      <c r="N11" s="35" t="s">
        <v>54</v>
      </c>
      <c r="O11" s="35" t="s">
        <v>54</v>
      </c>
      <c r="P11" s="35" t="s">
        <v>54</v>
      </c>
      <c r="Q11" s="35" t="s">
        <v>58</v>
      </c>
      <c r="R11" s="35" t="s">
        <v>54</v>
      </c>
      <c r="S11" s="35" t="s">
        <v>54</v>
      </c>
      <c r="T11" s="36" t="s">
        <v>54</v>
      </c>
      <c r="U11" s="36" t="s">
        <v>54</v>
      </c>
      <c r="V11" s="38" t="s">
        <v>54</v>
      </c>
      <c r="W11" s="34" t="s">
        <v>54</v>
      </c>
      <c r="X11" s="35" t="s">
        <v>54</v>
      </c>
      <c r="Y11" s="35" t="s">
        <v>54</v>
      </c>
      <c r="Z11" s="35" t="s">
        <v>58</v>
      </c>
      <c r="AA11" s="35" t="s">
        <v>54</v>
      </c>
      <c r="AB11" s="35" t="s">
        <v>54</v>
      </c>
      <c r="AC11" s="35" t="s">
        <v>54</v>
      </c>
      <c r="AD11" s="36" t="s">
        <v>54</v>
      </c>
      <c r="AE11" s="37" t="s">
        <v>54</v>
      </c>
      <c r="AF11" s="35" t="s">
        <v>69</v>
      </c>
      <c r="AG11" s="35"/>
      <c r="AH11" s="35"/>
      <c r="AI11" s="38"/>
      <c r="AJ11" s="1">
        <f t="shared" si="0"/>
        <v>22</v>
      </c>
      <c r="AK11" s="1">
        <f t="shared" si="1"/>
        <v>1</v>
      </c>
      <c r="AL11" s="1">
        <f t="shared" si="2"/>
        <v>2</v>
      </c>
      <c r="AM11" s="1">
        <f t="shared" si="3"/>
        <v>2</v>
      </c>
      <c r="AN11" s="1">
        <f t="shared" si="4"/>
        <v>3</v>
      </c>
      <c r="AO11" s="1">
        <f t="shared" si="5"/>
        <v>30</v>
      </c>
    </row>
    <row r="12" spans="1:42">
      <c r="A12" s="13" t="s">
        <v>19</v>
      </c>
      <c r="B12" s="14" t="s">
        <v>20</v>
      </c>
      <c r="C12" s="34" t="s">
        <v>54</v>
      </c>
      <c r="D12" s="35" t="s">
        <v>54</v>
      </c>
      <c r="E12" s="35" t="s">
        <v>54</v>
      </c>
      <c r="F12" s="35" t="s">
        <v>56</v>
      </c>
      <c r="G12" s="35" t="s">
        <v>54</v>
      </c>
      <c r="H12" s="35" t="s">
        <v>55</v>
      </c>
      <c r="I12" s="35" t="s">
        <v>54</v>
      </c>
      <c r="J12" s="35" t="s">
        <v>54</v>
      </c>
      <c r="K12" s="35" t="s">
        <v>54</v>
      </c>
      <c r="L12" s="36" t="s">
        <v>54</v>
      </c>
      <c r="M12" s="36" t="s">
        <v>54</v>
      </c>
      <c r="N12" s="35" t="s">
        <v>54</v>
      </c>
      <c r="O12" s="35" t="s">
        <v>54</v>
      </c>
      <c r="P12" s="35" t="s">
        <v>69</v>
      </c>
      <c r="Q12" s="35" t="s">
        <v>54</v>
      </c>
      <c r="R12" s="35" t="s">
        <v>54</v>
      </c>
      <c r="S12" s="35" t="s">
        <v>54</v>
      </c>
      <c r="T12" s="36" t="s">
        <v>54</v>
      </c>
      <c r="U12" s="36" t="s">
        <v>54</v>
      </c>
      <c r="V12" s="38" t="s">
        <v>54</v>
      </c>
      <c r="W12" s="34" t="s">
        <v>54</v>
      </c>
      <c r="X12" s="35" t="s">
        <v>54</v>
      </c>
      <c r="Y12" s="35" t="s">
        <v>54</v>
      </c>
      <c r="Z12" s="35" t="s">
        <v>54</v>
      </c>
      <c r="AA12" s="35" t="s">
        <v>54</v>
      </c>
      <c r="AB12" s="35" t="s">
        <v>54</v>
      </c>
      <c r="AC12" s="35" t="s">
        <v>54</v>
      </c>
      <c r="AD12" s="36" t="s">
        <v>54</v>
      </c>
      <c r="AE12" s="37" t="s">
        <v>60</v>
      </c>
      <c r="AF12" s="35" t="s">
        <v>60</v>
      </c>
      <c r="AG12" s="35" t="s">
        <v>60</v>
      </c>
      <c r="AH12" s="35" t="s">
        <v>60</v>
      </c>
      <c r="AI12" s="38" t="s">
        <v>60</v>
      </c>
      <c r="AJ12" s="1">
        <f t="shared" si="0"/>
        <v>25</v>
      </c>
      <c r="AK12" s="1">
        <f t="shared" si="1"/>
        <v>5</v>
      </c>
      <c r="AL12" s="1">
        <f t="shared" si="2"/>
        <v>1</v>
      </c>
      <c r="AM12" s="1">
        <f t="shared" si="3"/>
        <v>0</v>
      </c>
      <c r="AN12" s="1">
        <f t="shared" si="4"/>
        <v>0</v>
      </c>
      <c r="AO12" s="1">
        <f t="shared" si="5"/>
        <v>31</v>
      </c>
    </row>
    <row r="13" spans="1:42">
      <c r="A13" s="13" t="s">
        <v>21</v>
      </c>
      <c r="B13" s="14" t="s">
        <v>22</v>
      </c>
      <c r="C13" s="39"/>
      <c r="D13" s="40" t="s">
        <v>54</v>
      </c>
      <c r="E13" s="40" t="s">
        <v>54</v>
      </c>
      <c r="F13" s="40" t="s">
        <v>56</v>
      </c>
      <c r="G13" s="40" t="s">
        <v>54</v>
      </c>
      <c r="H13" s="40" t="s">
        <v>55</v>
      </c>
      <c r="I13" s="40" t="s">
        <v>64</v>
      </c>
      <c r="J13" s="40" t="s">
        <v>54</v>
      </c>
      <c r="K13" s="40" t="s">
        <v>54</v>
      </c>
      <c r="L13" s="41" t="s">
        <v>54</v>
      </c>
      <c r="M13" s="41" t="s">
        <v>54</v>
      </c>
      <c r="N13" s="40" t="s">
        <v>58</v>
      </c>
      <c r="O13" s="40" t="s">
        <v>54</v>
      </c>
      <c r="P13" s="40" t="s">
        <v>69</v>
      </c>
      <c r="Q13" s="40" t="s">
        <v>54</v>
      </c>
      <c r="R13" s="40" t="s">
        <v>54</v>
      </c>
      <c r="S13" s="40" t="s">
        <v>54</v>
      </c>
      <c r="T13" s="41" t="s">
        <v>54</v>
      </c>
      <c r="U13" s="41" t="s">
        <v>54</v>
      </c>
      <c r="V13" s="43" t="s">
        <v>54</v>
      </c>
      <c r="W13" s="44" t="s">
        <v>69</v>
      </c>
      <c r="X13" s="40" t="s">
        <v>54</v>
      </c>
      <c r="Y13" s="40" t="s">
        <v>54</v>
      </c>
      <c r="Z13" s="40" t="s">
        <v>54</v>
      </c>
      <c r="AA13" s="40" t="s">
        <v>54</v>
      </c>
      <c r="AB13" s="40" t="s">
        <v>54</v>
      </c>
      <c r="AC13" s="40" t="s">
        <v>54</v>
      </c>
      <c r="AD13" s="41" t="s">
        <v>54</v>
      </c>
      <c r="AE13" s="37"/>
      <c r="AF13" s="35"/>
      <c r="AG13" s="35" t="s">
        <v>69</v>
      </c>
      <c r="AH13" s="35" t="s">
        <v>54</v>
      </c>
      <c r="AI13" s="38" t="s">
        <v>69</v>
      </c>
      <c r="AJ13" s="1">
        <f t="shared" si="0"/>
        <v>22</v>
      </c>
      <c r="AK13" s="1">
        <f t="shared" si="1"/>
        <v>0</v>
      </c>
      <c r="AL13" s="1">
        <f t="shared" si="2"/>
        <v>4</v>
      </c>
      <c r="AM13" s="1">
        <f t="shared" si="3"/>
        <v>1</v>
      </c>
      <c r="AN13" s="1">
        <f t="shared" si="4"/>
        <v>3</v>
      </c>
      <c r="AO13" s="1">
        <f t="shared" si="5"/>
        <v>30</v>
      </c>
    </row>
    <row r="14" spans="1:42">
      <c r="A14" s="13" t="s">
        <v>23</v>
      </c>
      <c r="B14" s="14" t="s">
        <v>6</v>
      </c>
      <c r="C14" s="44" t="s">
        <v>54</v>
      </c>
      <c r="D14" s="40" t="s">
        <v>54</v>
      </c>
      <c r="E14" s="40"/>
      <c r="F14" s="40" t="s">
        <v>56</v>
      </c>
      <c r="G14" s="40" t="s">
        <v>64</v>
      </c>
      <c r="H14" s="40" t="s">
        <v>60</v>
      </c>
      <c r="I14" s="40" t="s">
        <v>64</v>
      </c>
      <c r="J14" s="40" t="s">
        <v>64</v>
      </c>
      <c r="K14" s="40" t="s">
        <v>60</v>
      </c>
      <c r="L14" s="41" t="s">
        <v>60</v>
      </c>
      <c r="M14" s="41" t="s">
        <v>60</v>
      </c>
      <c r="N14" s="40" t="s">
        <v>60</v>
      </c>
      <c r="O14" s="40" t="s">
        <v>60</v>
      </c>
      <c r="P14" s="40" t="s">
        <v>54</v>
      </c>
      <c r="Q14" s="40" t="s">
        <v>54</v>
      </c>
      <c r="R14" s="40" t="s">
        <v>54</v>
      </c>
      <c r="S14" s="40" t="s">
        <v>54</v>
      </c>
      <c r="T14" s="41" t="s">
        <v>54</v>
      </c>
      <c r="U14" s="41" t="s">
        <v>54</v>
      </c>
      <c r="V14" s="43" t="s">
        <v>54</v>
      </c>
      <c r="W14" s="44" t="s">
        <v>54</v>
      </c>
      <c r="X14" s="40" t="s">
        <v>54</v>
      </c>
      <c r="Y14" s="40" t="s">
        <v>54</v>
      </c>
      <c r="Z14" s="40" t="s">
        <v>54</v>
      </c>
      <c r="AA14" s="40" t="s">
        <v>54</v>
      </c>
      <c r="AB14" s="40"/>
      <c r="AC14" s="35"/>
      <c r="AD14" s="36"/>
      <c r="AE14" s="37"/>
      <c r="AF14" s="35" t="s">
        <v>54</v>
      </c>
      <c r="AG14" s="35" t="s">
        <v>70</v>
      </c>
      <c r="AH14" s="35" t="s">
        <v>54</v>
      </c>
      <c r="AI14" s="38" t="s">
        <v>54</v>
      </c>
      <c r="AJ14" s="1">
        <f t="shared" si="0"/>
        <v>17</v>
      </c>
      <c r="AK14" s="1">
        <f t="shared" si="1"/>
        <v>6</v>
      </c>
      <c r="AL14" s="1">
        <f t="shared" si="2"/>
        <v>0</v>
      </c>
      <c r="AM14" s="1">
        <f t="shared" si="3"/>
        <v>0</v>
      </c>
      <c r="AN14" s="1">
        <f t="shared" si="4"/>
        <v>5</v>
      </c>
      <c r="AO14" s="1">
        <f t="shared" si="5"/>
        <v>28</v>
      </c>
    </row>
    <row r="15" spans="1:42">
      <c r="A15" s="13" t="s">
        <v>24</v>
      </c>
      <c r="B15" s="14" t="s">
        <v>25</v>
      </c>
      <c r="C15" s="34"/>
      <c r="D15" s="35"/>
      <c r="E15" s="35"/>
      <c r="F15" s="35"/>
      <c r="G15" s="35"/>
      <c r="H15" s="35" t="s">
        <v>55</v>
      </c>
      <c r="I15" s="35"/>
      <c r="J15" s="35"/>
      <c r="K15" s="35" t="s">
        <v>54</v>
      </c>
      <c r="L15" s="36" t="s">
        <v>54</v>
      </c>
      <c r="M15" s="36" t="s">
        <v>54</v>
      </c>
      <c r="N15" s="35" t="s">
        <v>54</v>
      </c>
      <c r="O15" s="35" t="s">
        <v>69</v>
      </c>
      <c r="P15" s="35"/>
      <c r="Q15" s="35" t="s">
        <v>54</v>
      </c>
      <c r="R15" s="35" t="s">
        <v>69</v>
      </c>
      <c r="S15" s="35"/>
      <c r="T15" s="36" t="s">
        <v>54</v>
      </c>
      <c r="U15" s="36" t="s">
        <v>54</v>
      </c>
      <c r="V15" s="38" t="s">
        <v>54</v>
      </c>
      <c r="W15" s="34"/>
      <c r="X15" s="35" t="s">
        <v>54</v>
      </c>
      <c r="Y15" s="35" t="s">
        <v>54</v>
      </c>
      <c r="Z15" s="35" t="s">
        <v>54</v>
      </c>
      <c r="AA15" s="35" t="s">
        <v>54</v>
      </c>
      <c r="AB15" s="35" t="s">
        <v>54</v>
      </c>
      <c r="AC15" s="35" t="s">
        <v>54</v>
      </c>
      <c r="AD15" s="36"/>
      <c r="AE15" s="37" t="s">
        <v>54</v>
      </c>
      <c r="AF15" s="35"/>
      <c r="AG15" s="35" t="s">
        <v>54</v>
      </c>
      <c r="AH15" s="35" t="s">
        <v>58</v>
      </c>
      <c r="AI15" s="38" t="s">
        <v>54</v>
      </c>
      <c r="AJ15" s="1">
        <f t="shared" si="0"/>
        <v>17</v>
      </c>
      <c r="AK15" s="1">
        <f t="shared" si="1"/>
        <v>0</v>
      </c>
      <c r="AL15" s="1">
        <f t="shared" si="2"/>
        <v>2</v>
      </c>
      <c r="AM15" s="1">
        <f t="shared" si="3"/>
        <v>1</v>
      </c>
      <c r="AN15" s="1">
        <f t="shared" si="4"/>
        <v>12</v>
      </c>
      <c r="AO15" s="1">
        <f t="shared" si="5"/>
        <v>32</v>
      </c>
    </row>
    <row r="16" spans="1:42">
      <c r="A16" s="13" t="s">
        <v>26</v>
      </c>
      <c r="B16" s="14" t="s">
        <v>27</v>
      </c>
      <c r="C16" s="44" t="s">
        <v>54</v>
      </c>
      <c r="D16" s="40" t="s">
        <v>54</v>
      </c>
      <c r="E16" s="40" t="s">
        <v>54</v>
      </c>
      <c r="F16" s="40" t="s">
        <v>60</v>
      </c>
      <c r="G16" s="40" t="s">
        <v>64</v>
      </c>
      <c r="H16" s="40" t="s">
        <v>55</v>
      </c>
      <c r="I16" s="40" t="s">
        <v>54</v>
      </c>
      <c r="J16" s="40" t="s">
        <v>54</v>
      </c>
      <c r="K16" s="40" t="s">
        <v>54</v>
      </c>
      <c r="L16" s="41" t="s">
        <v>54</v>
      </c>
      <c r="M16" s="41" t="s">
        <v>54</v>
      </c>
      <c r="N16" s="40" t="s">
        <v>69</v>
      </c>
      <c r="O16" s="40" t="s">
        <v>54</v>
      </c>
      <c r="P16" s="40" t="s">
        <v>54</v>
      </c>
      <c r="Q16" s="40" t="s">
        <v>54</v>
      </c>
      <c r="R16" s="40" t="s">
        <v>54</v>
      </c>
      <c r="S16" s="40" t="s">
        <v>54</v>
      </c>
      <c r="T16" s="41" t="s">
        <v>54</v>
      </c>
      <c r="U16" s="41"/>
      <c r="V16" s="43" t="s">
        <v>69</v>
      </c>
      <c r="W16" s="44" t="s">
        <v>69</v>
      </c>
      <c r="X16" s="40"/>
      <c r="Y16" s="40"/>
      <c r="Z16" s="40" t="s">
        <v>61</v>
      </c>
      <c r="AA16" s="40"/>
      <c r="AB16" s="40"/>
      <c r="AC16" s="40" t="s">
        <v>61</v>
      </c>
      <c r="AD16" s="41" t="s">
        <v>54</v>
      </c>
      <c r="AE16" s="42" t="s">
        <v>54</v>
      </c>
      <c r="AF16" s="35"/>
      <c r="AG16" s="35" t="s">
        <v>65</v>
      </c>
      <c r="AH16" s="35" t="s">
        <v>54</v>
      </c>
      <c r="AI16" s="38" t="s">
        <v>86</v>
      </c>
      <c r="AJ16" s="1">
        <f t="shared" si="0"/>
        <v>17</v>
      </c>
      <c r="AK16" s="1">
        <f t="shared" si="1"/>
        <v>1</v>
      </c>
      <c r="AL16" s="1">
        <f t="shared" si="2"/>
        <v>3</v>
      </c>
      <c r="AM16" s="1">
        <f t="shared" si="3"/>
        <v>0</v>
      </c>
      <c r="AN16" s="1">
        <f t="shared" si="4"/>
        <v>6</v>
      </c>
      <c r="AO16" s="1">
        <f t="shared" si="5"/>
        <v>27</v>
      </c>
    </row>
    <row r="17" spans="1:42" ht="30">
      <c r="A17" s="13" t="s">
        <v>1</v>
      </c>
      <c r="B17" s="14" t="s">
        <v>29</v>
      </c>
      <c r="C17" s="34" t="s">
        <v>54</v>
      </c>
      <c r="D17" s="35" t="s">
        <v>54</v>
      </c>
      <c r="E17" s="35" t="s">
        <v>54</v>
      </c>
      <c r="F17" s="35" t="s">
        <v>61</v>
      </c>
      <c r="G17" s="35" t="s">
        <v>54</v>
      </c>
      <c r="H17" s="35" t="s">
        <v>60</v>
      </c>
      <c r="I17" s="35" t="s">
        <v>64</v>
      </c>
      <c r="J17" s="35" t="s">
        <v>64</v>
      </c>
      <c r="K17" s="35" t="s">
        <v>60</v>
      </c>
      <c r="L17" s="36" t="s">
        <v>60</v>
      </c>
      <c r="M17" s="36"/>
      <c r="N17" s="35"/>
      <c r="O17" s="35"/>
      <c r="P17" s="35"/>
      <c r="Q17" s="35"/>
      <c r="R17" s="35"/>
      <c r="S17" s="35"/>
      <c r="T17" s="36"/>
      <c r="U17" s="36"/>
      <c r="V17" s="38"/>
      <c r="W17" s="34" t="s">
        <v>62</v>
      </c>
      <c r="X17" s="35" t="s">
        <v>60</v>
      </c>
      <c r="Y17" s="35" t="s">
        <v>61</v>
      </c>
      <c r="Z17" s="35" t="s">
        <v>61</v>
      </c>
      <c r="AA17" s="35" t="s">
        <v>54</v>
      </c>
      <c r="AB17" s="35" t="s">
        <v>65</v>
      </c>
      <c r="AC17" s="35" t="s">
        <v>61</v>
      </c>
      <c r="AD17" s="36" t="s">
        <v>54</v>
      </c>
      <c r="AE17" s="37" t="s">
        <v>61</v>
      </c>
      <c r="AF17" s="35" t="s">
        <v>54</v>
      </c>
      <c r="AG17" s="35" t="s">
        <v>65</v>
      </c>
      <c r="AH17" s="35" t="s">
        <v>57</v>
      </c>
      <c r="AI17" s="38" t="s">
        <v>65</v>
      </c>
      <c r="AJ17" s="1">
        <f t="shared" si="0"/>
        <v>8</v>
      </c>
      <c r="AK17" s="1">
        <f t="shared" si="1"/>
        <v>4</v>
      </c>
      <c r="AL17" s="1">
        <f t="shared" si="2"/>
        <v>0</v>
      </c>
      <c r="AM17" s="1">
        <f t="shared" si="3"/>
        <v>0</v>
      </c>
      <c r="AN17" s="1">
        <f t="shared" si="4"/>
        <v>10</v>
      </c>
      <c r="AO17" s="1">
        <f t="shared" si="5"/>
        <v>22</v>
      </c>
    </row>
    <row r="18" spans="1:42">
      <c r="A18" s="13" t="s">
        <v>30</v>
      </c>
      <c r="B18" s="14" t="s">
        <v>31</v>
      </c>
      <c r="C18" s="34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5"/>
      <c r="O18" s="35"/>
      <c r="P18" s="35"/>
      <c r="Q18" s="35"/>
      <c r="R18" s="35"/>
      <c r="S18" s="35"/>
      <c r="T18" s="36"/>
      <c r="U18" s="36"/>
      <c r="V18" s="38"/>
      <c r="W18" s="34" t="s">
        <v>54</v>
      </c>
      <c r="X18" s="35" t="s">
        <v>54</v>
      </c>
      <c r="Y18" s="35" t="s">
        <v>54</v>
      </c>
      <c r="Z18" s="35" t="s">
        <v>54</v>
      </c>
      <c r="AA18" s="35" t="s">
        <v>54</v>
      </c>
      <c r="AB18" s="35"/>
      <c r="AC18" s="35" t="s">
        <v>54</v>
      </c>
      <c r="AD18" s="36"/>
      <c r="AE18" s="37" t="s">
        <v>54</v>
      </c>
      <c r="AF18" s="35"/>
      <c r="AG18" s="35"/>
      <c r="AH18" s="35" t="s">
        <v>54</v>
      </c>
      <c r="AI18" s="38" t="s">
        <v>54</v>
      </c>
      <c r="AJ18" s="1">
        <f t="shared" si="0"/>
        <v>9</v>
      </c>
      <c r="AK18" s="1">
        <f t="shared" si="1"/>
        <v>0</v>
      </c>
      <c r="AL18" s="1">
        <f t="shared" si="2"/>
        <v>0</v>
      </c>
      <c r="AM18" s="1">
        <f t="shared" si="3"/>
        <v>0</v>
      </c>
      <c r="AN18" s="1">
        <f t="shared" si="4"/>
        <v>24</v>
      </c>
      <c r="AO18" s="1">
        <f t="shared" si="5"/>
        <v>33</v>
      </c>
    </row>
    <row r="19" spans="1:42" ht="15.75" thickBot="1">
      <c r="A19" s="48"/>
      <c r="B19" s="49"/>
      <c r="C19" s="50"/>
      <c r="D19" s="51"/>
      <c r="E19" s="52"/>
      <c r="F19" s="52"/>
      <c r="G19" s="52"/>
      <c r="H19" s="52"/>
      <c r="I19" s="52"/>
      <c r="J19" s="52"/>
      <c r="K19" s="52"/>
      <c r="L19" s="50"/>
      <c r="M19" s="50"/>
      <c r="N19" s="51"/>
      <c r="O19" s="51"/>
      <c r="P19" s="52"/>
      <c r="Q19" s="52"/>
      <c r="R19" s="52"/>
      <c r="S19" s="52"/>
      <c r="T19" s="53"/>
      <c r="U19" s="53"/>
      <c r="V19" s="53"/>
      <c r="W19" s="50"/>
      <c r="X19" s="51"/>
      <c r="Y19" s="52"/>
      <c r="Z19" s="52"/>
      <c r="AA19" s="52"/>
      <c r="AB19" s="52"/>
      <c r="AC19" s="52"/>
      <c r="AD19" s="53"/>
      <c r="AE19" s="50"/>
      <c r="AF19" s="50"/>
      <c r="AG19" s="50"/>
      <c r="AH19" s="50"/>
      <c r="AI19" s="50"/>
      <c r="AJ19" s="1"/>
      <c r="AK19" s="1"/>
      <c r="AL19" s="1"/>
      <c r="AM19" s="1"/>
      <c r="AN19" s="1"/>
      <c r="AO19" s="1"/>
    </row>
    <row r="20" spans="1:42">
      <c r="A20" s="92" t="s">
        <v>74</v>
      </c>
      <c r="B20" s="94"/>
      <c r="C20" s="93" t="s">
        <v>81</v>
      </c>
      <c r="D20" s="93"/>
      <c r="E20" s="93"/>
      <c r="F20" s="93"/>
      <c r="G20" s="93"/>
      <c r="H20" s="93"/>
      <c r="I20" s="93"/>
      <c r="J20" s="93"/>
      <c r="K20" s="93"/>
      <c r="L20" s="90" t="s">
        <v>87</v>
      </c>
      <c r="M20" s="88"/>
      <c r="N20" s="88"/>
      <c r="O20" s="88"/>
      <c r="P20" s="88"/>
      <c r="Q20" s="88"/>
      <c r="R20" s="89"/>
      <c r="S20" s="90" t="s">
        <v>88</v>
      </c>
      <c r="T20" s="88"/>
      <c r="U20" s="88"/>
      <c r="V20" s="88"/>
      <c r="W20" s="88"/>
      <c r="X20" s="88"/>
      <c r="Y20" s="88"/>
      <c r="Z20" s="88"/>
      <c r="AA20" s="88"/>
      <c r="AB20" s="89"/>
      <c r="AC20" s="90" t="s">
        <v>89</v>
      </c>
      <c r="AD20" s="88"/>
      <c r="AE20" s="88"/>
      <c r="AF20" s="91"/>
      <c r="AG20" s="92" t="s">
        <v>90</v>
      </c>
      <c r="AH20" s="93"/>
      <c r="AI20" s="94"/>
      <c r="AJ20" s="45"/>
      <c r="AK20" s="85" t="s">
        <v>75</v>
      </c>
      <c r="AL20" s="86"/>
      <c r="AM20" s="86"/>
      <c r="AN20" s="86"/>
      <c r="AO20" s="86"/>
      <c r="AP20" s="86"/>
    </row>
    <row r="21" spans="1:42" ht="15.75" thickBot="1">
      <c r="A21" s="13" t="s">
        <v>72</v>
      </c>
      <c r="B21" s="14" t="s">
        <v>73</v>
      </c>
      <c r="C21" s="20">
        <v>9</v>
      </c>
      <c r="D21" s="21">
        <v>11</v>
      </c>
      <c r="E21" s="22">
        <v>12</v>
      </c>
      <c r="F21" s="21">
        <v>16</v>
      </c>
      <c r="G21" s="21">
        <v>18</v>
      </c>
      <c r="H21" s="21">
        <v>23</v>
      </c>
      <c r="I21" s="21">
        <v>25</v>
      </c>
      <c r="J21" s="46">
        <v>26</v>
      </c>
      <c r="K21" s="28">
        <v>30</v>
      </c>
      <c r="L21" s="62">
        <v>1</v>
      </c>
      <c r="M21" s="64">
        <v>3</v>
      </c>
      <c r="N21" s="21">
        <v>6</v>
      </c>
      <c r="O21" s="63">
        <v>8</v>
      </c>
      <c r="P21" s="46">
        <v>9</v>
      </c>
      <c r="Q21" s="21">
        <v>13</v>
      </c>
      <c r="R21" s="73">
        <v>15</v>
      </c>
      <c r="S21" s="26">
        <v>6</v>
      </c>
      <c r="T21" s="77">
        <v>8</v>
      </c>
      <c r="U21" s="21">
        <v>13</v>
      </c>
      <c r="V21" s="21">
        <v>15</v>
      </c>
      <c r="W21" s="46">
        <v>16</v>
      </c>
      <c r="X21" s="21">
        <v>20</v>
      </c>
      <c r="Y21" s="63">
        <v>22</v>
      </c>
      <c r="Z21" s="66">
        <v>23</v>
      </c>
      <c r="AA21" s="21">
        <v>27</v>
      </c>
      <c r="AB21" s="65">
        <v>29</v>
      </c>
      <c r="AC21" s="26">
        <v>3</v>
      </c>
      <c r="AD21" s="21">
        <v>5</v>
      </c>
      <c r="AE21" s="21">
        <v>10</v>
      </c>
      <c r="AF21" s="16">
        <v>12</v>
      </c>
      <c r="AG21" s="67">
        <v>1</v>
      </c>
      <c r="AH21" s="68">
        <v>3</v>
      </c>
      <c r="AI21" s="69">
        <v>4</v>
      </c>
      <c r="AJ21" t="s">
        <v>76</v>
      </c>
      <c r="AK21" t="s">
        <v>77</v>
      </c>
      <c r="AL21" t="s">
        <v>78</v>
      </c>
      <c r="AM21" t="s">
        <v>79</v>
      </c>
      <c r="AN21" t="s">
        <v>80</v>
      </c>
      <c r="AO21" t="s">
        <v>75</v>
      </c>
    </row>
    <row r="22" spans="1:42">
      <c r="A22" s="13" t="s">
        <v>1</v>
      </c>
      <c r="B22" s="14" t="s">
        <v>2</v>
      </c>
      <c r="C22" s="29" t="s">
        <v>54</v>
      </c>
      <c r="D22" s="30" t="s">
        <v>69</v>
      </c>
      <c r="E22" s="30" t="s">
        <v>54</v>
      </c>
      <c r="F22" s="30" t="s">
        <v>56</v>
      </c>
      <c r="G22" s="30" t="s">
        <v>57</v>
      </c>
      <c r="H22" s="30" t="s">
        <v>55</v>
      </c>
      <c r="I22" s="30" t="s">
        <v>57</v>
      </c>
      <c r="J22" s="30" t="s">
        <v>57</v>
      </c>
      <c r="K22" s="31" t="s">
        <v>57</v>
      </c>
      <c r="L22" s="32" t="s">
        <v>57</v>
      </c>
      <c r="M22" s="30" t="s">
        <v>57</v>
      </c>
      <c r="N22" s="30" t="s">
        <v>57</v>
      </c>
      <c r="O22" s="30" t="s">
        <v>57</v>
      </c>
      <c r="P22" s="30" t="s">
        <v>57</v>
      </c>
      <c r="Q22" s="30" t="s">
        <v>57</v>
      </c>
      <c r="R22" s="74"/>
      <c r="S22" s="32" t="s">
        <v>57</v>
      </c>
      <c r="T22" s="78"/>
      <c r="U22" s="30" t="s">
        <v>57</v>
      </c>
      <c r="V22" s="30" t="s">
        <v>57</v>
      </c>
      <c r="W22" s="30" t="s">
        <v>57</v>
      </c>
      <c r="X22" s="30" t="s">
        <v>57</v>
      </c>
      <c r="Y22" s="30"/>
      <c r="Z22" s="30" t="s">
        <v>69</v>
      </c>
      <c r="AA22" s="30"/>
      <c r="AB22" s="31"/>
      <c r="AC22" s="32"/>
      <c r="AD22" s="30"/>
      <c r="AE22" s="30"/>
      <c r="AF22" s="31"/>
      <c r="AG22" s="70"/>
      <c r="AH22" s="71"/>
      <c r="AI22" s="72"/>
      <c r="AJ22" s="1">
        <f t="shared" ref="AJ22:AJ37" si="6">COUNTIF(C22:AI22,"x")</f>
        <v>17</v>
      </c>
      <c r="AK22" s="1">
        <f t="shared" ref="AK22:AK37" si="7">COUNTIF(C22:AI22,"B")</f>
        <v>0</v>
      </c>
      <c r="AL22" s="1">
        <f t="shared" ref="AL22:AL37" si="8">COUNTIF(C22:AI22,"E")</f>
        <v>2</v>
      </c>
      <c r="AM22" s="1">
        <f t="shared" ref="AM22:AM37" si="9">COUNTIF(D22:AI22,"R")</f>
        <v>0</v>
      </c>
      <c r="AN22" s="1">
        <f t="shared" ref="AN22:AN37" si="10">COUNTBLANK(C22:AI22)</f>
        <v>12</v>
      </c>
      <c r="AO22" s="1">
        <f>SUM(AJ22:AN22)</f>
        <v>31</v>
      </c>
    </row>
    <row r="23" spans="1:42">
      <c r="A23" s="13" t="s">
        <v>3</v>
      </c>
      <c r="B23" s="14" t="s">
        <v>4</v>
      </c>
      <c r="C23" s="34" t="s">
        <v>54</v>
      </c>
      <c r="D23" s="35" t="s">
        <v>54</v>
      </c>
      <c r="E23" s="35" t="s">
        <v>54</v>
      </c>
      <c r="F23" s="35" t="s">
        <v>56</v>
      </c>
      <c r="G23" s="35" t="s">
        <v>57</v>
      </c>
      <c r="H23" s="35" t="s">
        <v>55</v>
      </c>
      <c r="I23" s="35" t="s">
        <v>57</v>
      </c>
      <c r="J23" s="35" t="s">
        <v>57</v>
      </c>
      <c r="K23" s="36" t="s">
        <v>83</v>
      </c>
      <c r="L23" s="37" t="s">
        <v>57</v>
      </c>
      <c r="M23" s="35" t="s">
        <v>83</v>
      </c>
      <c r="N23" s="35" t="s">
        <v>57</v>
      </c>
      <c r="O23" s="35" t="s">
        <v>57</v>
      </c>
      <c r="P23" s="35" t="s">
        <v>57</v>
      </c>
      <c r="Q23" s="35" t="s">
        <v>57</v>
      </c>
      <c r="R23" s="75"/>
      <c r="S23" s="37" t="s">
        <v>57</v>
      </c>
      <c r="T23" s="79"/>
      <c r="U23" s="35" t="s">
        <v>57</v>
      </c>
      <c r="V23" s="35" t="s">
        <v>57</v>
      </c>
      <c r="W23" s="35" t="s">
        <v>57</v>
      </c>
      <c r="X23" s="35" t="s">
        <v>83</v>
      </c>
      <c r="Y23" s="35"/>
      <c r="Z23" s="35"/>
      <c r="AA23" s="35"/>
      <c r="AB23" s="36"/>
      <c r="AC23" s="37"/>
      <c r="AD23" s="35"/>
      <c r="AE23" s="35"/>
      <c r="AF23" s="36"/>
      <c r="AG23" s="37"/>
      <c r="AH23" s="35"/>
      <c r="AI23" s="38"/>
      <c r="AJ23" s="1">
        <f t="shared" si="6"/>
        <v>15</v>
      </c>
      <c r="AK23" s="1">
        <f t="shared" si="7"/>
        <v>0</v>
      </c>
      <c r="AL23" s="1">
        <f t="shared" si="8"/>
        <v>3</v>
      </c>
      <c r="AM23" s="1">
        <f t="shared" si="9"/>
        <v>0</v>
      </c>
      <c r="AN23" s="1">
        <f t="shared" si="10"/>
        <v>13</v>
      </c>
      <c r="AO23" s="1">
        <f t="shared" ref="AO23:AO37" si="11">SUM(AJ23:AN23)</f>
        <v>31</v>
      </c>
    </row>
    <row r="24" spans="1:42">
      <c r="A24" s="13" t="s">
        <v>5</v>
      </c>
      <c r="B24" s="14" t="s">
        <v>6</v>
      </c>
      <c r="C24" s="34" t="s">
        <v>54</v>
      </c>
      <c r="D24" s="35" t="s">
        <v>54</v>
      </c>
      <c r="E24" s="35" t="s">
        <v>54</v>
      </c>
      <c r="F24" s="35" t="s">
        <v>56</v>
      </c>
      <c r="G24" s="35" t="s">
        <v>57</v>
      </c>
      <c r="H24" s="47" t="s">
        <v>84</v>
      </c>
      <c r="I24" s="35" t="s">
        <v>57</v>
      </c>
      <c r="J24" s="35" t="s">
        <v>57</v>
      </c>
      <c r="K24" s="36" t="s">
        <v>57</v>
      </c>
      <c r="L24" s="37" t="s">
        <v>57</v>
      </c>
      <c r="M24" s="35" t="s">
        <v>57</v>
      </c>
      <c r="N24" s="35" t="s">
        <v>57</v>
      </c>
      <c r="O24" s="35" t="s">
        <v>57</v>
      </c>
      <c r="P24" s="35" t="s">
        <v>57</v>
      </c>
      <c r="Q24" s="35" t="s">
        <v>57</v>
      </c>
      <c r="R24" s="75"/>
      <c r="S24" s="37" t="s">
        <v>92</v>
      </c>
      <c r="T24" s="79"/>
      <c r="U24" s="35" t="s">
        <v>57</v>
      </c>
      <c r="V24" s="35" t="s">
        <v>57</v>
      </c>
      <c r="W24" s="35" t="s">
        <v>57</v>
      </c>
      <c r="X24" s="35" t="s">
        <v>57</v>
      </c>
      <c r="Y24" s="35"/>
      <c r="Z24" s="35"/>
      <c r="AA24" s="35"/>
      <c r="AB24" s="36"/>
      <c r="AC24" s="37"/>
      <c r="AD24" s="35"/>
      <c r="AE24" s="35"/>
      <c r="AF24" s="36"/>
      <c r="AG24" s="37"/>
      <c r="AH24" s="35"/>
      <c r="AI24" s="38"/>
      <c r="AJ24" s="1">
        <f t="shared" si="6"/>
        <v>17</v>
      </c>
      <c r="AK24" s="1">
        <f t="shared" si="7"/>
        <v>0</v>
      </c>
      <c r="AL24" s="1">
        <f t="shared" si="8"/>
        <v>0</v>
      </c>
      <c r="AM24" s="1">
        <f t="shared" si="9"/>
        <v>1</v>
      </c>
      <c r="AN24" s="1">
        <f t="shared" si="10"/>
        <v>13</v>
      </c>
      <c r="AO24" s="1">
        <f t="shared" si="11"/>
        <v>31</v>
      </c>
    </row>
    <row r="25" spans="1:42">
      <c r="A25" s="13" t="s">
        <v>7</v>
      </c>
      <c r="B25" s="14" t="s">
        <v>8</v>
      </c>
      <c r="C25" s="34" t="s">
        <v>69</v>
      </c>
      <c r="D25" s="35" t="s">
        <v>54</v>
      </c>
      <c r="E25" s="35" t="s">
        <v>58</v>
      </c>
      <c r="F25" s="35" t="s">
        <v>69</v>
      </c>
      <c r="G25" s="35" t="s">
        <v>57</v>
      </c>
      <c r="H25" s="35" t="s">
        <v>55</v>
      </c>
      <c r="I25" s="35" t="s">
        <v>57</v>
      </c>
      <c r="J25" s="35" t="s">
        <v>92</v>
      </c>
      <c r="K25" s="36" t="s">
        <v>57</v>
      </c>
      <c r="L25" s="37" t="s">
        <v>57</v>
      </c>
      <c r="M25" s="35" t="s">
        <v>57</v>
      </c>
      <c r="N25" s="35" t="s">
        <v>57</v>
      </c>
      <c r="O25" s="35" t="s">
        <v>57</v>
      </c>
      <c r="P25" s="35" t="s">
        <v>57</v>
      </c>
      <c r="Q25" s="35" t="s">
        <v>57</v>
      </c>
      <c r="R25" s="75"/>
      <c r="S25" s="37" t="s">
        <v>57</v>
      </c>
      <c r="T25" s="79"/>
      <c r="U25" s="35" t="s">
        <v>57</v>
      </c>
      <c r="V25" s="35" t="s">
        <v>57</v>
      </c>
      <c r="W25" s="35" t="s">
        <v>57</v>
      </c>
      <c r="X25" s="35" t="s">
        <v>83</v>
      </c>
      <c r="Y25" s="35"/>
      <c r="Z25" s="35"/>
      <c r="AA25" s="35"/>
      <c r="AB25" s="36"/>
      <c r="AC25" s="37"/>
      <c r="AD25" s="35"/>
      <c r="AE25" s="35"/>
      <c r="AF25" s="36"/>
      <c r="AG25" s="37"/>
      <c r="AH25" s="35"/>
      <c r="AI25" s="38"/>
      <c r="AJ25" s="1">
        <f t="shared" si="6"/>
        <v>14</v>
      </c>
      <c r="AK25" s="1">
        <f t="shared" si="7"/>
        <v>0</v>
      </c>
      <c r="AL25" s="1">
        <f t="shared" si="8"/>
        <v>3</v>
      </c>
      <c r="AM25" s="1">
        <f t="shared" si="9"/>
        <v>2</v>
      </c>
      <c r="AN25" s="1">
        <f t="shared" si="10"/>
        <v>13</v>
      </c>
      <c r="AO25" s="1">
        <f t="shared" si="11"/>
        <v>32</v>
      </c>
    </row>
    <row r="26" spans="1:42" ht="30">
      <c r="A26" s="13" t="s">
        <v>9</v>
      </c>
      <c r="B26" s="14" t="s">
        <v>10</v>
      </c>
      <c r="C26" s="34" t="s">
        <v>65</v>
      </c>
      <c r="D26" s="35" t="s">
        <v>54</v>
      </c>
      <c r="E26" s="35" t="s">
        <v>54</v>
      </c>
      <c r="F26" s="35" t="s">
        <v>65</v>
      </c>
      <c r="G26" s="35" t="s">
        <v>83</v>
      </c>
      <c r="H26" s="35"/>
      <c r="I26" s="35" t="s">
        <v>57</v>
      </c>
      <c r="J26" s="35" t="s">
        <v>57</v>
      </c>
      <c r="K26" s="36" t="s">
        <v>86</v>
      </c>
      <c r="L26" s="37" t="s">
        <v>83</v>
      </c>
      <c r="M26" s="35" t="s">
        <v>86</v>
      </c>
      <c r="N26" s="35" t="s">
        <v>86</v>
      </c>
      <c r="O26" s="35" t="s">
        <v>57</v>
      </c>
      <c r="P26" s="35" t="s">
        <v>86</v>
      </c>
      <c r="Q26" s="35"/>
      <c r="R26" s="75"/>
      <c r="S26" s="37" t="s">
        <v>83</v>
      </c>
      <c r="T26" s="79"/>
      <c r="U26" s="35" t="s">
        <v>86</v>
      </c>
      <c r="V26" s="35" t="s">
        <v>57</v>
      </c>
      <c r="W26" s="35" t="s">
        <v>86</v>
      </c>
      <c r="X26" s="35" t="s">
        <v>86</v>
      </c>
      <c r="Y26" s="35"/>
      <c r="Z26" s="35"/>
      <c r="AA26" s="35"/>
      <c r="AB26" s="36"/>
      <c r="AC26" s="37"/>
      <c r="AD26" s="35"/>
      <c r="AE26" s="35"/>
      <c r="AF26" s="36"/>
      <c r="AG26" s="37"/>
      <c r="AH26" s="35"/>
      <c r="AI26" s="38"/>
      <c r="AJ26" s="1">
        <f t="shared" si="6"/>
        <v>6</v>
      </c>
      <c r="AK26" s="1">
        <f t="shared" si="7"/>
        <v>0</v>
      </c>
      <c r="AL26" s="1">
        <f t="shared" si="8"/>
        <v>3</v>
      </c>
      <c r="AM26" s="1">
        <f t="shared" si="9"/>
        <v>0</v>
      </c>
      <c r="AN26" s="1">
        <f t="shared" si="10"/>
        <v>15</v>
      </c>
      <c r="AO26" s="1">
        <f t="shared" si="11"/>
        <v>24</v>
      </c>
    </row>
    <row r="27" spans="1:42">
      <c r="A27" s="13" t="s">
        <v>11</v>
      </c>
      <c r="B27" s="14" t="s">
        <v>12</v>
      </c>
      <c r="C27" s="34" t="s">
        <v>60</v>
      </c>
      <c r="D27" s="35" t="s">
        <v>60</v>
      </c>
      <c r="E27" s="35" t="s">
        <v>60</v>
      </c>
      <c r="F27" s="35" t="s">
        <v>60</v>
      </c>
      <c r="G27" s="35" t="s">
        <v>64</v>
      </c>
      <c r="H27" s="35" t="s">
        <v>60</v>
      </c>
      <c r="I27" s="35" t="s">
        <v>64</v>
      </c>
      <c r="J27" s="35" t="s">
        <v>64</v>
      </c>
      <c r="K27" s="36" t="s">
        <v>57</v>
      </c>
      <c r="L27" s="37" t="s">
        <v>57</v>
      </c>
      <c r="M27" s="35" t="s">
        <v>57</v>
      </c>
      <c r="N27" s="35" t="s">
        <v>57</v>
      </c>
      <c r="O27" s="35" t="s">
        <v>85</v>
      </c>
      <c r="P27" s="35" t="s">
        <v>85</v>
      </c>
      <c r="Q27" s="35" t="s">
        <v>85</v>
      </c>
      <c r="R27" s="75"/>
      <c r="S27" s="37" t="s">
        <v>57</v>
      </c>
      <c r="T27" s="79"/>
      <c r="U27" s="35" t="s">
        <v>57</v>
      </c>
      <c r="V27" s="35" t="s">
        <v>57</v>
      </c>
      <c r="W27" s="35" t="s">
        <v>57</v>
      </c>
      <c r="X27" s="35" t="s">
        <v>57</v>
      </c>
      <c r="Y27" s="35"/>
      <c r="Z27" s="35" t="s">
        <v>69</v>
      </c>
      <c r="AA27" s="35"/>
      <c r="AB27" s="36"/>
      <c r="AC27" s="37"/>
      <c r="AD27" s="35"/>
      <c r="AE27" s="35"/>
      <c r="AF27" s="36"/>
      <c r="AG27" s="37"/>
      <c r="AH27" s="35"/>
      <c r="AI27" s="38"/>
      <c r="AJ27" s="1">
        <f t="shared" si="6"/>
        <v>9</v>
      </c>
      <c r="AK27" s="1">
        <f t="shared" si="7"/>
        <v>8</v>
      </c>
      <c r="AL27" s="1">
        <f t="shared" si="8"/>
        <v>1</v>
      </c>
      <c r="AM27" s="1">
        <f t="shared" si="9"/>
        <v>0</v>
      </c>
      <c r="AN27" s="1">
        <f t="shared" si="10"/>
        <v>12</v>
      </c>
      <c r="AO27" s="1">
        <f t="shared" si="11"/>
        <v>30</v>
      </c>
    </row>
    <row r="28" spans="1:42">
      <c r="A28" s="13" t="s">
        <v>13</v>
      </c>
      <c r="B28" s="14" t="s">
        <v>14</v>
      </c>
      <c r="C28" s="39" t="s">
        <v>54</v>
      </c>
      <c r="D28" s="40" t="s">
        <v>54</v>
      </c>
      <c r="E28" s="40" t="s">
        <v>54</v>
      </c>
      <c r="F28" s="40" t="s">
        <v>56</v>
      </c>
      <c r="G28" s="40" t="s">
        <v>57</v>
      </c>
      <c r="H28" s="40" t="s">
        <v>55</v>
      </c>
      <c r="I28" s="40" t="s">
        <v>57</v>
      </c>
      <c r="J28" s="40" t="s">
        <v>57</v>
      </c>
      <c r="K28" s="41" t="s">
        <v>57</v>
      </c>
      <c r="L28" s="42" t="s">
        <v>57</v>
      </c>
      <c r="M28" s="40" t="s">
        <v>57</v>
      </c>
      <c r="N28" s="40" t="s">
        <v>57</v>
      </c>
      <c r="O28" s="40" t="s">
        <v>57</v>
      </c>
      <c r="P28" s="40" t="s">
        <v>57</v>
      </c>
      <c r="Q28" s="40" t="s">
        <v>57</v>
      </c>
      <c r="R28" s="75"/>
      <c r="S28" s="42" t="s">
        <v>57</v>
      </c>
      <c r="T28" s="79"/>
      <c r="U28" s="40" t="s">
        <v>57</v>
      </c>
      <c r="V28" s="40" t="s">
        <v>57</v>
      </c>
      <c r="W28" s="40" t="s">
        <v>57</v>
      </c>
      <c r="X28" s="40" t="s">
        <v>57</v>
      </c>
      <c r="Y28" s="40"/>
      <c r="Z28" s="40"/>
      <c r="AA28" s="40"/>
      <c r="AB28" s="41"/>
      <c r="AC28" s="42"/>
      <c r="AD28" s="40"/>
      <c r="AE28" s="40"/>
      <c r="AF28" s="36"/>
      <c r="AG28" s="37"/>
      <c r="AH28" s="35"/>
      <c r="AI28" s="38"/>
      <c r="AJ28" s="1">
        <f t="shared" si="6"/>
        <v>18</v>
      </c>
      <c r="AK28" s="1">
        <f t="shared" si="7"/>
        <v>0</v>
      </c>
      <c r="AL28" s="1">
        <f t="shared" si="8"/>
        <v>0</v>
      </c>
      <c r="AM28" s="1">
        <f t="shared" si="9"/>
        <v>0</v>
      </c>
      <c r="AN28" s="1">
        <f t="shared" si="10"/>
        <v>13</v>
      </c>
      <c r="AO28" s="1">
        <f t="shared" si="11"/>
        <v>31</v>
      </c>
    </row>
    <row r="29" spans="1:42">
      <c r="A29" s="13" t="s">
        <v>15</v>
      </c>
      <c r="B29" s="14" t="s">
        <v>16</v>
      </c>
      <c r="C29" s="34" t="s">
        <v>54</v>
      </c>
      <c r="D29" s="35" t="s">
        <v>54</v>
      </c>
      <c r="E29" s="35" t="s">
        <v>54</v>
      </c>
      <c r="F29" s="35" t="s">
        <v>56</v>
      </c>
      <c r="G29" s="35" t="s">
        <v>64</v>
      </c>
      <c r="H29" s="35" t="s">
        <v>85</v>
      </c>
      <c r="I29" s="35" t="s">
        <v>57</v>
      </c>
      <c r="J29" s="35" t="s">
        <v>57</v>
      </c>
      <c r="K29" s="36" t="s">
        <v>57</v>
      </c>
      <c r="L29" s="37" t="s">
        <v>83</v>
      </c>
      <c r="M29" s="35" t="s">
        <v>57</v>
      </c>
      <c r="N29" s="35" t="s">
        <v>57</v>
      </c>
      <c r="O29" s="35" t="s">
        <v>57</v>
      </c>
      <c r="P29" s="35" t="s">
        <v>57</v>
      </c>
      <c r="Q29" s="35" t="s">
        <v>57</v>
      </c>
      <c r="R29" s="75"/>
      <c r="S29" s="37" t="s">
        <v>57</v>
      </c>
      <c r="T29" s="79"/>
      <c r="U29" s="35" t="s">
        <v>57</v>
      </c>
      <c r="V29" s="35" t="s">
        <v>57</v>
      </c>
      <c r="W29" s="35" t="s">
        <v>57</v>
      </c>
      <c r="X29" s="35" t="s">
        <v>85</v>
      </c>
      <c r="Y29" s="35"/>
      <c r="Z29" s="35"/>
      <c r="AA29" s="35"/>
      <c r="AB29" s="36"/>
      <c r="AC29" s="37"/>
      <c r="AD29" s="35"/>
      <c r="AE29" s="35"/>
      <c r="AF29" s="36"/>
      <c r="AG29" s="37"/>
      <c r="AH29" s="35"/>
      <c r="AI29" s="38"/>
      <c r="AJ29" s="1">
        <f t="shared" si="6"/>
        <v>15</v>
      </c>
      <c r="AK29" s="1">
        <f t="shared" si="7"/>
        <v>2</v>
      </c>
      <c r="AL29" s="1">
        <f t="shared" si="8"/>
        <v>1</v>
      </c>
      <c r="AM29" s="1">
        <f t="shared" si="9"/>
        <v>0</v>
      </c>
      <c r="AN29" s="1">
        <f t="shared" si="10"/>
        <v>13</v>
      </c>
      <c r="AO29" s="1">
        <f t="shared" si="11"/>
        <v>31</v>
      </c>
    </row>
    <row r="30" spans="1:42">
      <c r="A30" s="13" t="s">
        <v>17</v>
      </c>
      <c r="B30" s="14" t="s">
        <v>18</v>
      </c>
      <c r="C30" s="34" t="s">
        <v>54</v>
      </c>
      <c r="D30" s="35" t="s">
        <v>54</v>
      </c>
      <c r="E30" s="35" t="s">
        <v>54</v>
      </c>
      <c r="F30" s="35" t="s">
        <v>56</v>
      </c>
      <c r="G30" s="35" t="s">
        <v>83</v>
      </c>
      <c r="H30" s="35" t="s">
        <v>85</v>
      </c>
      <c r="I30" s="35" t="s">
        <v>64</v>
      </c>
      <c r="J30" s="35" t="s">
        <v>57</v>
      </c>
      <c r="K30" s="36" t="s">
        <v>83</v>
      </c>
      <c r="L30" s="37" t="s">
        <v>92</v>
      </c>
      <c r="M30" s="35"/>
      <c r="N30" s="35" t="s">
        <v>57</v>
      </c>
      <c r="O30" s="35" t="s">
        <v>57</v>
      </c>
      <c r="P30" s="35" t="s">
        <v>57</v>
      </c>
      <c r="Q30" s="35" t="s">
        <v>57</v>
      </c>
      <c r="R30" s="75"/>
      <c r="S30" s="37" t="s">
        <v>57</v>
      </c>
      <c r="T30" s="79"/>
      <c r="U30" s="35" t="s">
        <v>57</v>
      </c>
      <c r="V30" s="35" t="s">
        <v>57</v>
      </c>
      <c r="W30" s="35" t="s">
        <v>85</v>
      </c>
      <c r="X30" s="35" t="s">
        <v>85</v>
      </c>
      <c r="Y30" s="35"/>
      <c r="Z30" s="35"/>
      <c r="AA30" s="35"/>
      <c r="AB30" s="36"/>
      <c r="AC30" s="37"/>
      <c r="AD30" s="35"/>
      <c r="AE30" s="35"/>
      <c r="AF30" s="36"/>
      <c r="AG30" s="37"/>
      <c r="AH30" s="35"/>
      <c r="AI30" s="38"/>
      <c r="AJ30" s="1">
        <f t="shared" si="6"/>
        <v>11</v>
      </c>
      <c r="AK30" s="1">
        <f t="shared" si="7"/>
        <v>3</v>
      </c>
      <c r="AL30" s="1">
        <f t="shared" si="8"/>
        <v>2</v>
      </c>
      <c r="AM30" s="1">
        <f t="shared" si="9"/>
        <v>1</v>
      </c>
      <c r="AN30" s="1">
        <f t="shared" si="10"/>
        <v>14</v>
      </c>
      <c r="AO30" s="1">
        <f t="shared" si="11"/>
        <v>31</v>
      </c>
    </row>
    <row r="31" spans="1:42">
      <c r="A31" s="13" t="s">
        <v>19</v>
      </c>
      <c r="B31" s="14" t="s">
        <v>20</v>
      </c>
      <c r="C31" s="34" t="s">
        <v>54</v>
      </c>
      <c r="D31" s="35" t="s">
        <v>54</v>
      </c>
      <c r="E31" s="35" t="s">
        <v>54</v>
      </c>
      <c r="F31" s="35" t="s">
        <v>60</v>
      </c>
      <c r="G31" s="35" t="s">
        <v>64</v>
      </c>
      <c r="H31" s="35" t="s">
        <v>55</v>
      </c>
      <c r="I31" s="35" t="s">
        <v>57</v>
      </c>
      <c r="J31" s="35" t="s">
        <v>57</v>
      </c>
      <c r="K31" s="36" t="s">
        <v>57</v>
      </c>
      <c r="L31" s="37" t="s">
        <v>57</v>
      </c>
      <c r="M31" s="35" t="s">
        <v>83</v>
      </c>
      <c r="N31" s="35" t="s">
        <v>83</v>
      </c>
      <c r="O31" s="35" t="s">
        <v>83</v>
      </c>
      <c r="P31" s="35" t="s">
        <v>57</v>
      </c>
      <c r="Q31" s="35" t="s">
        <v>57</v>
      </c>
      <c r="R31" s="75"/>
      <c r="S31" s="37" t="s">
        <v>57</v>
      </c>
      <c r="T31" s="79"/>
      <c r="U31" s="35" t="s">
        <v>57</v>
      </c>
      <c r="V31" s="35" t="s">
        <v>83</v>
      </c>
      <c r="W31" s="35" t="s">
        <v>57</v>
      </c>
      <c r="X31" s="35" t="s">
        <v>57</v>
      </c>
      <c r="Y31" s="35"/>
      <c r="Z31" s="35"/>
      <c r="AA31" s="35"/>
      <c r="AB31" s="36"/>
      <c r="AC31" s="37"/>
      <c r="AD31" s="35"/>
      <c r="AE31" s="35"/>
      <c r="AF31" s="36"/>
      <c r="AG31" s="37"/>
      <c r="AH31" s="35"/>
      <c r="AI31" s="38"/>
      <c r="AJ31" s="1">
        <f t="shared" si="6"/>
        <v>13</v>
      </c>
      <c r="AK31" s="1">
        <f t="shared" si="7"/>
        <v>1</v>
      </c>
      <c r="AL31" s="1">
        <f t="shared" si="8"/>
        <v>4</v>
      </c>
      <c r="AM31" s="1">
        <f t="shared" si="9"/>
        <v>0</v>
      </c>
      <c r="AN31" s="1">
        <f t="shared" si="10"/>
        <v>13</v>
      </c>
      <c r="AO31" s="1">
        <f t="shared" si="11"/>
        <v>31</v>
      </c>
    </row>
    <row r="32" spans="1:42">
      <c r="A32" s="13" t="s">
        <v>21</v>
      </c>
      <c r="B32" s="14" t="s">
        <v>22</v>
      </c>
      <c r="C32" s="39" t="s">
        <v>69</v>
      </c>
      <c r="D32" s="40" t="s">
        <v>54</v>
      </c>
      <c r="E32" s="40" t="s">
        <v>54</v>
      </c>
      <c r="F32" s="40" t="s">
        <v>56</v>
      </c>
      <c r="G32" s="40" t="s">
        <v>57</v>
      </c>
      <c r="H32" s="40" t="s">
        <v>55</v>
      </c>
      <c r="I32" s="40" t="s">
        <v>57</v>
      </c>
      <c r="J32" s="40" t="s">
        <v>57</v>
      </c>
      <c r="K32" s="41" t="s">
        <v>83</v>
      </c>
      <c r="L32" s="42" t="s">
        <v>57</v>
      </c>
      <c r="M32" s="40" t="s">
        <v>57</v>
      </c>
      <c r="N32" s="40" t="s">
        <v>57</v>
      </c>
      <c r="O32" s="40" t="s">
        <v>57</v>
      </c>
      <c r="P32" s="40" t="s">
        <v>57</v>
      </c>
      <c r="Q32" s="40" t="s">
        <v>57</v>
      </c>
      <c r="R32" s="75"/>
      <c r="S32" s="42" t="s">
        <v>57</v>
      </c>
      <c r="T32" s="79"/>
      <c r="U32" s="40" t="s">
        <v>57</v>
      </c>
      <c r="V32" s="40" t="s">
        <v>57</v>
      </c>
      <c r="W32" s="40" t="s">
        <v>57</v>
      </c>
      <c r="X32" s="40" t="s">
        <v>57</v>
      </c>
      <c r="Y32" s="40"/>
      <c r="Z32" s="40"/>
      <c r="AA32" s="40"/>
      <c r="AB32" s="41"/>
      <c r="AC32" s="42"/>
      <c r="AD32" s="40"/>
      <c r="AE32" s="35"/>
      <c r="AF32" s="36"/>
      <c r="AG32" s="37"/>
      <c r="AH32" s="35"/>
      <c r="AI32" s="38"/>
      <c r="AJ32" s="1">
        <f t="shared" si="6"/>
        <v>16</v>
      </c>
      <c r="AK32" s="1">
        <f t="shared" si="7"/>
        <v>0</v>
      </c>
      <c r="AL32" s="1">
        <f t="shared" si="8"/>
        <v>2</v>
      </c>
      <c r="AM32" s="1">
        <f t="shared" si="9"/>
        <v>0</v>
      </c>
      <c r="AN32" s="1">
        <f t="shared" si="10"/>
        <v>13</v>
      </c>
      <c r="AO32" s="1">
        <f t="shared" si="11"/>
        <v>31</v>
      </c>
    </row>
    <row r="33" spans="1:41">
      <c r="A33" s="13" t="s">
        <v>23</v>
      </c>
      <c r="B33" s="14" t="s">
        <v>6</v>
      </c>
      <c r="C33" s="44" t="s">
        <v>54</v>
      </c>
      <c r="D33" s="40" t="s">
        <v>54</v>
      </c>
      <c r="E33" s="40" t="s">
        <v>54</v>
      </c>
      <c r="F33" s="40" t="s">
        <v>56</v>
      </c>
      <c r="G33" s="40" t="s">
        <v>57</v>
      </c>
      <c r="H33" s="40" t="s">
        <v>55</v>
      </c>
      <c r="I33" s="40" t="s">
        <v>64</v>
      </c>
      <c r="J33" s="40" t="s">
        <v>57</v>
      </c>
      <c r="K33" s="41" t="s">
        <v>57</v>
      </c>
      <c r="L33" s="42" t="s">
        <v>57</v>
      </c>
      <c r="M33" s="40" t="s">
        <v>57</v>
      </c>
      <c r="N33" s="40" t="s">
        <v>57</v>
      </c>
      <c r="O33" s="40" t="s">
        <v>57</v>
      </c>
      <c r="P33" s="40" t="s">
        <v>57</v>
      </c>
      <c r="Q33" s="40" t="s">
        <v>57</v>
      </c>
      <c r="R33" s="75"/>
      <c r="S33" s="42" t="s">
        <v>57</v>
      </c>
      <c r="T33" s="79"/>
      <c r="U33" s="40" t="s">
        <v>57</v>
      </c>
      <c r="V33" s="40" t="s">
        <v>57</v>
      </c>
      <c r="W33" s="40" t="s">
        <v>57</v>
      </c>
      <c r="X33" s="40" t="s">
        <v>57</v>
      </c>
      <c r="Y33" s="40"/>
      <c r="Z33" s="40"/>
      <c r="AA33" s="40"/>
      <c r="AB33" s="41"/>
      <c r="AC33" s="37"/>
      <c r="AD33" s="35"/>
      <c r="AE33" s="35"/>
      <c r="AF33" s="36"/>
      <c r="AG33" s="37"/>
      <c r="AH33" s="35"/>
      <c r="AI33" s="38"/>
      <c r="AJ33" s="1">
        <f t="shared" si="6"/>
        <v>17</v>
      </c>
      <c r="AK33" s="1">
        <f t="shared" si="7"/>
        <v>0</v>
      </c>
      <c r="AL33" s="1">
        <f t="shared" si="8"/>
        <v>0</v>
      </c>
      <c r="AM33" s="1">
        <f t="shared" si="9"/>
        <v>0</v>
      </c>
      <c r="AN33" s="1">
        <f t="shared" si="10"/>
        <v>13</v>
      </c>
      <c r="AO33" s="1">
        <f t="shared" si="11"/>
        <v>30</v>
      </c>
    </row>
    <row r="34" spans="1:41">
      <c r="A34" s="13" t="s">
        <v>24</v>
      </c>
      <c r="B34" s="14" t="s">
        <v>25</v>
      </c>
      <c r="C34" s="34" t="s">
        <v>58</v>
      </c>
      <c r="D34" s="35" t="s">
        <v>70</v>
      </c>
      <c r="E34" s="35"/>
      <c r="F34" s="35"/>
      <c r="G34" s="35"/>
      <c r="H34" s="35"/>
      <c r="I34" s="35"/>
      <c r="J34" s="35"/>
      <c r="K34" s="36"/>
      <c r="L34" s="37"/>
      <c r="M34" s="35"/>
      <c r="N34" s="35"/>
      <c r="O34" s="35"/>
      <c r="P34" s="35"/>
      <c r="Q34" s="35"/>
      <c r="R34" s="75"/>
      <c r="S34" s="37"/>
      <c r="T34" s="79"/>
      <c r="U34" s="35"/>
      <c r="V34" s="35"/>
      <c r="W34" s="35"/>
      <c r="X34" s="35"/>
      <c r="Y34" s="35"/>
      <c r="Z34" s="35"/>
      <c r="AA34" s="35"/>
      <c r="AB34" s="36"/>
      <c r="AC34" s="37"/>
      <c r="AD34" s="35"/>
      <c r="AE34" s="35"/>
      <c r="AF34" s="36"/>
      <c r="AG34" s="37"/>
      <c r="AH34" s="35"/>
      <c r="AI34" s="38"/>
      <c r="AJ34" s="1">
        <f t="shared" si="6"/>
        <v>0</v>
      </c>
      <c r="AK34" s="1">
        <f t="shared" si="7"/>
        <v>0</v>
      </c>
      <c r="AL34" s="1">
        <f t="shared" si="8"/>
        <v>0</v>
      </c>
      <c r="AM34" s="1">
        <f t="shared" si="9"/>
        <v>0</v>
      </c>
      <c r="AN34" s="1">
        <f t="shared" si="10"/>
        <v>31</v>
      </c>
      <c r="AO34" s="1">
        <f t="shared" si="11"/>
        <v>31</v>
      </c>
    </row>
    <row r="35" spans="1:41" ht="15" customHeight="1">
      <c r="A35" s="13" t="s">
        <v>26</v>
      </c>
      <c r="B35" s="14" t="s">
        <v>27</v>
      </c>
      <c r="C35" s="44" t="s">
        <v>65</v>
      </c>
      <c r="D35" s="40" t="s">
        <v>54</v>
      </c>
      <c r="E35" s="40" t="s">
        <v>54</v>
      </c>
      <c r="F35" s="40" t="s">
        <v>65</v>
      </c>
      <c r="G35" s="40" t="s">
        <v>57</v>
      </c>
      <c r="H35" s="40"/>
      <c r="I35" s="40" t="s">
        <v>57</v>
      </c>
      <c r="J35" s="40" t="s">
        <v>57</v>
      </c>
      <c r="K35" s="41" t="s">
        <v>57</v>
      </c>
      <c r="L35" s="42" t="s">
        <v>57</v>
      </c>
      <c r="M35" s="40" t="s">
        <v>57</v>
      </c>
      <c r="N35" s="40" t="s">
        <v>83</v>
      </c>
      <c r="O35" s="40" t="s">
        <v>57</v>
      </c>
      <c r="P35" s="40" t="s">
        <v>57</v>
      </c>
      <c r="Q35" s="40" t="s">
        <v>86</v>
      </c>
      <c r="R35" s="75"/>
      <c r="S35" s="42" t="s">
        <v>83</v>
      </c>
      <c r="T35" s="79"/>
      <c r="U35" s="40" t="s">
        <v>86</v>
      </c>
      <c r="V35" s="40" t="s">
        <v>57</v>
      </c>
      <c r="W35" s="40" t="s">
        <v>86</v>
      </c>
      <c r="X35" s="40" t="s">
        <v>65</v>
      </c>
      <c r="Y35" s="40"/>
      <c r="Z35" s="40"/>
      <c r="AA35" s="40"/>
      <c r="AB35" s="41"/>
      <c r="AC35" s="42"/>
      <c r="AD35" s="40"/>
      <c r="AE35" s="40"/>
      <c r="AF35" s="36"/>
      <c r="AG35" s="37"/>
      <c r="AH35" s="35"/>
      <c r="AI35" s="38"/>
      <c r="AJ35" s="1">
        <f t="shared" si="6"/>
        <v>11</v>
      </c>
      <c r="AK35" s="1">
        <f t="shared" si="7"/>
        <v>0</v>
      </c>
      <c r="AL35" s="1">
        <f t="shared" si="8"/>
        <v>2</v>
      </c>
      <c r="AM35" s="1">
        <f t="shared" si="9"/>
        <v>0</v>
      </c>
      <c r="AN35" s="1">
        <f t="shared" si="10"/>
        <v>14</v>
      </c>
      <c r="AO35" s="1">
        <f t="shared" si="11"/>
        <v>27</v>
      </c>
    </row>
    <row r="36" spans="1:41" ht="15.75" customHeight="1">
      <c r="A36" s="13" t="s">
        <v>1</v>
      </c>
      <c r="B36" s="14" t="s">
        <v>29</v>
      </c>
      <c r="C36" s="34" t="s">
        <v>65</v>
      </c>
      <c r="D36" s="35" t="s">
        <v>54</v>
      </c>
      <c r="E36" s="35" t="s">
        <v>54</v>
      </c>
      <c r="F36" s="35" t="s">
        <v>65</v>
      </c>
      <c r="G36" s="35" t="s">
        <v>69</v>
      </c>
      <c r="H36" s="35"/>
      <c r="I36" s="35" t="s">
        <v>57</v>
      </c>
      <c r="J36" s="35" t="s">
        <v>57</v>
      </c>
      <c r="K36" s="36" t="s">
        <v>86</v>
      </c>
      <c r="L36" s="37" t="s">
        <v>83</v>
      </c>
      <c r="M36" s="35" t="s">
        <v>57</v>
      </c>
      <c r="N36" s="35" t="s">
        <v>57</v>
      </c>
      <c r="O36" s="35" t="s">
        <v>57</v>
      </c>
      <c r="P36" s="35" t="s">
        <v>57</v>
      </c>
      <c r="Q36" s="35" t="s">
        <v>57</v>
      </c>
      <c r="R36" s="75"/>
      <c r="S36" s="37" t="s">
        <v>86</v>
      </c>
      <c r="T36" s="79"/>
      <c r="U36" s="35" t="s">
        <v>86</v>
      </c>
      <c r="V36" s="35" t="s">
        <v>57</v>
      </c>
      <c r="W36" s="35" t="s">
        <v>57</v>
      </c>
      <c r="X36" s="35" t="s">
        <v>54</v>
      </c>
      <c r="Y36" s="35"/>
      <c r="Z36" s="35"/>
      <c r="AA36" s="35"/>
      <c r="AB36" s="36"/>
      <c r="AC36" s="37"/>
      <c r="AD36" s="35"/>
      <c r="AE36" s="35"/>
      <c r="AF36" s="36"/>
      <c r="AG36" s="37"/>
      <c r="AH36" s="35"/>
      <c r="AI36" s="38"/>
      <c r="AJ36" s="1">
        <f t="shared" si="6"/>
        <v>12</v>
      </c>
      <c r="AK36" s="1">
        <f t="shared" si="7"/>
        <v>0</v>
      </c>
      <c r="AL36" s="1">
        <f t="shared" si="8"/>
        <v>2</v>
      </c>
      <c r="AM36" s="1">
        <f t="shared" si="9"/>
        <v>0</v>
      </c>
      <c r="AN36" s="1">
        <f t="shared" si="10"/>
        <v>14</v>
      </c>
      <c r="AO36" s="1">
        <f t="shared" si="11"/>
        <v>28</v>
      </c>
    </row>
    <row r="37" spans="1:41">
      <c r="A37" s="13" t="s">
        <v>30</v>
      </c>
      <c r="B37" s="14" t="s">
        <v>31</v>
      </c>
      <c r="C37" s="34" t="s">
        <v>54</v>
      </c>
      <c r="D37" s="35" t="s">
        <v>54</v>
      </c>
      <c r="E37" s="35" t="s">
        <v>54</v>
      </c>
      <c r="F37" s="35" t="s">
        <v>56</v>
      </c>
      <c r="G37" s="35" t="s">
        <v>83</v>
      </c>
      <c r="H37" s="35" t="s">
        <v>83</v>
      </c>
      <c r="I37" s="35" t="s">
        <v>57</v>
      </c>
      <c r="J37" s="35" t="s">
        <v>57</v>
      </c>
      <c r="K37" s="36" t="s">
        <v>57</v>
      </c>
      <c r="L37" s="37" t="s">
        <v>83</v>
      </c>
      <c r="M37" s="35"/>
      <c r="N37" s="35"/>
      <c r="O37" s="35" t="s">
        <v>57</v>
      </c>
      <c r="P37" s="35" t="s">
        <v>57</v>
      </c>
      <c r="Q37" s="35" t="s">
        <v>57</v>
      </c>
      <c r="R37" s="75"/>
      <c r="S37" s="37" t="s">
        <v>57</v>
      </c>
      <c r="T37" s="79"/>
      <c r="U37" s="35" t="s">
        <v>57</v>
      </c>
      <c r="V37" s="35" t="s">
        <v>83</v>
      </c>
      <c r="W37" s="35" t="s">
        <v>83</v>
      </c>
      <c r="X37" s="35" t="s">
        <v>69</v>
      </c>
      <c r="Y37" s="35"/>
      <c r="Z37" s="35"/>
      <c r="AA37" s="35"/>
      <c r="AB37" s="36"/>
      <c r="AC37" s="37"/>
      <c r="AD37" s="35"/>
      <c r="AE37" s="35"/>
      <c r="AF37" s="36"/>
      <c r="AG37" s="37"/>
      <c r="AH37" s="35"/>
      <c r="AI37" s="38"/>
      <c r="AJ37" s="1">
        <f t="shared" si="6"/>
        <v>11</v>
      </c>
      <c r="AK37" s="1">
        <f t="shared" si="7"/>
        <v>0</v>
      </c>
      <c r="AL37" s="1">
        <f t="shared" si="8"/>
        <v>6</v>
      </c>
      <c r="AM37" s="1">
        <f t="shared" si="9"/>
        <v>0</v>
      </c>
      <c r="AN37" s="1">
        <f t="shared" si="10"/>
        <v>15</v>
      </c>
      <c r="AO37" s="1">
        <f t="shared" si="11"/>
        <v>32</v>
      </c>
    </row>
    <row r="38" spans="1:41" ht="15.75" thickBot="1">
      <c r="A38" s="58" t="s">
        <v>82</v>
      </c>
      <c r="B38" s="16" t="s">
        <v>91</v>
      </c>
      <c r="C38" s="60" t="s">
        <v>54</v>
      </c>
      <c r="D38" s="59" t="s">
        <v>69</v>
      </c>
      <c r="E38" s="24"/>
      <c r="F38" s="59" t="s">
        <v>54</v>
      </c>
      <c r="G38" s="59" t="s">
        <v>57</v>
      </c>
      <c r="H38" s="59" t="s">
        <v>57</v>
      </c>
      <c r="I38" s="59" t="s">
        <v>57</v>
      </c>
      <c r="J38" s="24" t="s">
        <v>57</v>
      </c>
      <c r="K38" s="61" t="s">
        <v>57</v>
      </c>
      <c r="L38" s="15" t="s">
        <v>57</v>
      </c>
      <c r="M38" s="24" t="s">
        <v>57</v>
      </c>
      <c r="N38" s="24" t="s">
        <v>57</v>
      </c>
      <c r="O38" s="24" t="s">
        <v>57</v>
      </c>
      <c r="P38" s="24" t="s">
        <v>57</v>
      </c>
      <c r="Q38" s="24" t="s">
        <v>57</v>
      </c>
      <c r="R38" s="76"/>
      <c r="S38" s="15" t="s">
        <v>57</v>
      </c>
      <c r="T38" s="80"/>
      <c r="U38" s="24" t="s">
        <v>57</v>
      </c>
      <c r="V38" s="24" t="s">
        <v>57</v>
      </c>
      <c r="W38" s="24" t="s">
        <v>57</v>
      </c>
      <c r="X38" s="24" t="s">
        <v>54</v>
      </c>
      <c r="Y38" s="24"/>
      <c r="Z38" s="24"/>
      <c r="AA38" s="24"/>
      <c r="AB38" s="61"/>
      <c r="AC38" s="15"/>
      <c r="AD38" s="24"/>
      <c r="AE38" s="24"/>
      <c r="AF38" s="61"/>
      <c r="AG38" s="15"/>
      <c r="AH38" s="24"/>
      <c r="AI38" s="16"/>
      <c r="AJ38" s="1">
        <f t="shared" ref="AJ38" si="12">COUNTIF(C38:AI38,"x")</f>
        <v>18</v>
      </c>
      <c r="AK38" s="1">
        <f t="shared" ref="AK38" si="13">COUNTIF(C38:AI38,"B")</f>
        <v>0</v>
      </c>
      <c r="AL38" s="1">
        <f t="shared" ref="AL38" si="14">COUNTIF(C38:AI38,"E")</f>
        <v>1</v>
      </c>
      <c r="AM38" s="1">
        <f t="shared" ref="AM38" si="15">COUNTIF(D38:AI38,"R")</f>
        <v>0</v>
      </c>
      <c r="AN38" s="1">
        <f t="shared" ref="AN38" si="16">COUNTBLANK(C38:AI38)</f>
        <v>14</v>
      </c>
      <c r="AO38" s="1">
        <f>SUM(AJ38:AN38)</f>
        <v>33</v>
      </c>
    </row>
  </sheetData>
  <mergeCells count="13">
    <mergeCell ref="AK20:AP20"/>
    <mergeCell ref="AK1:AP1"/>
    <mergeCell ref="A20:B20"/>
    <mergeCell ref="A1:B1"/>
    <mergeCell ref="C1:L1"/>
    <mergeCell ref="M1:V1"/>
    <mergeCell ref="W1:AD1"/>
    <mergeCell ref="AE1:AI1"/>
    <mergeCell ref="C20:K20"/>
    <mergeCell ref="L20:R20"/>
    <mergeCell ref="S20:AB20"/>
    <mergeCell ref="AC20:AF20"/>
    <mergeCell ref="AG20:AI2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Police Municipale LE VAL</cp:lastModifiedBy>
  <dcterms:created xsi:type="dcterms:W3CDTF">2012-12-14T14:26:29Z</dcterms:created>
  <dcterms:modified xsi:type="dcterms:W3CDTF">2013-03-21T12:23:36Z</dcterms:modified>
</cp:coreProperties>
</file>